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associationvalentinhauy.sharepoint.com/sites/DGE/Documents partages/ASSEMBLEE GENERALE/2026/AG 17 JUIN 2026/DOCUMENTS/"/>
    </mc:Choice>
  </mc:AlternateContent>
  <xr:revisionPtr revIDLastSave="52" documentId="8_{3E9B3A13-E07F-4EF4-BE1D-A879D0FEB84E}" xr6:coauthVersionLast="47" xr6:coauthVersionMax="47" xr10:uidLastSave="{687C3D7F-9251-4F7A-B9CA-AD985A3A3446}"/>
  <bookViews>
    <workbookView xWindow="-120" yWindow="-120" windowWidth="29040" windowHeight="15720" activeTab="1" xr2:uid="{CF5D2517-2A13-40F7-BEB3-1E66044E5749}"/>
  </bookViews>
  <sheets>
    <sheet name="CER" sheetId="2" r:id="rId1"/>
    <sheet name="CROD" sheetId="3" r:id="rId2"/>
  </sheets>
  <externalReferences>
    <externalReference r:id="rId3"/>
    <externalReference r:id="rId4"/>
    <externalReference r:id="rId5"/>
    <externalReference r:id="rId6"/>
  </externalReferences>
  <definedNames>
    <definedName name="ACHATS_VT_SMS">#REF!</definedName>
    <definedName name="ameliorations_services">#REF!</definedName>
    <definedName name="AMORT">#REF!</definedName>
    <definedName name="an_encours">#REF!</definedName>
    <definedName name="Annee">#REF!</definedName>
    <definedName name="année_gr_masses2">#REF!</definedName>
    <definedName name="anneeC">#REF!</definedName>
    <definedName name="anneemoins1">#REF!</definedName>
    <definedName name="anneeN" localSheetId="0">'[1]CER Siège'!$B$2</definedName>
    <definedName name="anneeN" localSheetId="1">'[1]CER Siège'!$B$2</definedName>
    <definedName name="AnneeN">#REF!</definedName>
    <definedName name="AnneeNMoins1">#REF!</definedName>
    <definedName name="anneeNmoins2">#REF!</definedName>
    <definedName name="AnneeNMoinsUn">#REF!</definedName>
    <definedName name="AnneeNPlusUn">#REF!</definedName>
    <definedName name="APAM">#REF!</definedName>
    <definedName name="AUTRES_CHARGES">#REF!</definedName>
    <definedName name="BudgetAN">#REF!</definedName>
    <definedName name="BudgetIN">#REF!</definedName>
    <definedName name="BudgetINPlusUn">#REF!</definedName>
    <definedName name="CHRG_EXCEP">#REF!</definedName>
    <definedName name="CHRG_FONCT">#REF!</definedName>
    <definedName name="col_som_1">#REF!</definedName>
    <definedName name="date_deb" localSheetId="0">#REF!</definedName>
    <definedName name="date_deb" localSheetId="1">#REF!</definedName>
    <definedName name="date_deb">[2]Parametres!$F$1</definedName>
    <definedName name="date_situ">#REF!</definedName>
    <definedName name="decal1">[2]Parametres!$F$4</definedName>
    <definedName name="decal2">[2]Parametres!$F$5</definedName>
    <definedName name="decal3">[2]Parametres!$F$6</definedName>
    <definedName name="depenses">[3]Trésorerie!$D$16:$K$16</definedName>
    <definedName name="dern_mois">#REF!</definedName>
    <definedName name="dispo_siege">[3]Trésorerie!$C$42</definedName>
    <definedName name="DONS">#REF!</definedName>
    <definedName name="duree">#REF!</definedName>
    <definedName name="ecart">#REF!</definedName>
    <definedName name="Ecart_s">#REF!</definedName>
    <definedName name="ecart_treso">[3]Trésorerie!$D$33:$K$33</definedName>
    <definedName name="Effort_budgetaire">#REF!</definedName>
    <definedName name="encaisse">[3]Trésorerie!$D$32:$L$32</definedName>
    <definedName name="entete_mois">[3]Trésorerie!$D$2:$K$2</definedName>
    <definedName name="entete_prev">#REF!</definedName>
    <definedName name="exercice">[2]Parametres!$F$2</definedName>
    <definedName name="fondation">#REF!</definedName>
    <definedName name="FRAIS">'[1]SERVICE MECENAT'!$A$55</definedName>
    <definedName name="GEST_TITRE">#REF!</definedName>
    <definedName name="horodate">#REF!</definedName>
    <definedName name="INTERIM">#REF!</definedName>
    <definedName name="INVITE_ANNEE">[4]Paramètres!#REF!</definedName>
    <definedName name="larg_entete">#REF!</definedName>
    <definedName name="LEGS">#REF!</definedName>
    <definedName name="lim_ecart">#REF!</definedName>
    <definedName name="limite">#REF!</definedName>
    <definedName name="liste_col">#REF!</definedName>
    <definedName name="Liste_Flux">#REF!</definedName>
    <definedName name="liste_mois">#REF!</definedName>
    <definedName name="Liste_Service">#REF!</definedName>
    <definedName name="mat_gr">#REF!</definedName>
    <definedName name="mat_num_prev">#REF!</definedName>
    <definedName name="mat_serv">#REF!</definedName>
    <definedName name="mat_syn">#REF!</definedName>
    <definedName name="max_li">#REF!</definedName>
    <definedName name="Mois">#REF!</definedName>
    <definedName name="mois_abr">#REF!</definedName>
    <definedName name="nb_mois">#REF!</definedName>
    <definedName name="nom_form_abr">#REF!</definedName>
    <definedName name="nom_gen">#REF!</definedName>
    <definedName name="nom_rep_compl">#REF!</definedName>
    <definedName name="nom_serv">#REF!</definedName>
    <definedName name="num_an">#REF!</definedName>
    <definedName name="opera" localSheetId="0">#REF!,#REF!,#REF!</definedName>
    <definedName name="opera" localSheetId="1">#REF!,#REF!,#REF!</definedName>
    <definedName name="opera">#REF!</definedName>
    <definedName name="operatio">#REF!,#REF!,#REF!,#REF!</definedName>
    <definedName name="plan_orientations">#REF!</definedName>
    <definedName name="PRDT_EXCEPT">#REF!</definedName>
    <definedName name="prem_j_pai">#REF!</definedName>
    <definedName name="prem_mois">#REF!</definedName>
    <definedName name="PROD_PRES_PARTI">#REF!</definedName>
    <definedName name="RETRO_CHRG">#REF!</definedName>
    <definedName name="RETRO_PRDT">#REF!</definedName>
    <definedName name="REV_IMMO">#REF!</definedName>
    <definedName name="Reversements">#REF!</definedName>
    <definedName name="RH">#REF!</definedName>
    <definedName name="saisie_cum1">[3]Trésorerie!$C$3:$C$15</definedName>
    <definedName name="saisie_cum2">[3]Trésorerie!$C$17:$C$27</definedName>
    <definedName name="saisie_cum3">[3]Trésorerie!$C$29:$C$31</definedName>
    <definedName name="saisie_T1">[3]Trésorerie!$D$3:$K$15</definedName>
    <definedName name="saisie_T2">[3]Trésorerie!$D$17:$K$27</definedName>
    <definedName name="saisie_T3">[3]Trésorerie!$D$29:$K$31</definedName>
    <definedName name="sem_bnp">#REF!</definedName>
    <definedName name="Serv_Arvert">#REF!</definedName>
    <definedName name="Serv_Comités">#REF!</definedName>
    <definedName name="Serv_CR">#REF!</definedName>
    <definedName name="Serv_Financier">#REF!</definedName>
    <definedName name="Serv_Immo">#REF!</definedName>
    <definedName name="Serv_Legs">#REF!</definedName>
    <definedName name="Serv_ope">#REF!</definedName>
    <definedName name="Service">#REF!</definedName>
    <definedName name="situ">#REF!</definedName>
    <definedName name="sold_bnp">#REF!</definedName>
    <definedName name="SUB_MECE">#REF!</definedName>
    <definedName name="tot_ch_re">#REF!</definedName>
    <definedName name="tot_ch_so">#REF!</definedName>
    <definedName name="tot_ch_su">#REF!</definedName>
    <definedName name="tot_char">#REF!</definedName>
    <definedName name="tot_dep">#REF!</definedName>
    <definedName name="tot_prod">#REF!</definedName>
    <definedName name="tot_rec">#REF!</definedName>
    <definedName name="tot_res_re">#REF!</definedName>
    <definedName name="tot_res_so">#REF!</definedName>
    <definedName name="tot_res_su">#REF!</definedName>
    <definedName name="type_invest">#REF!</definedName>
    <definedName name="VENTES_SM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28" i="3" l="1"/>
  <c r="B56" i="3" s="1"/>
  <c r="C55" i="3"/>
  <c r="C56" i="3" s="1"/>
  <c r="D55" i="3"/>
  <c r="D56" i="3" s="1"/>
  <c r="E55" i="3"/>
  <c r="E56" i="3" s="1"/>
  <c r="B55" i="3"/>
</calcChain>
</file>

<file path=xl/sharedStrings.xml><?xml version="1.0" encoding="utf-8"?>
<sst xmlns="http://schemas.openxmlformats.org/spreadsheetml/2006/main" count="155" uniqueCount="111">
  <si>
    <t>EMPLOIS PAR DESTINATION</t>
  </si>
  <si>
    <t>Affectation par emploi  des ressources collectées auprès du public utilisées sur N</t>
  </si>
  <si>
    <t>Affectation par emploi  des ressources collectées auprès du public utilisées sur N-1</t>
  </si>
  <si>
    <t>RESSOURCES PAR ORIGINE</t>
  </si>
  <si>
    <t>Ressources collectées auprès du public sur N</t>
  </si>
  <si>
    <t>Ressources collectées auprès du public sur N-1</t>
  </si>
  <si>
    <t>I. EMPLOIS DE L'EXERCICE</t>
  </si>
  <si>
    <t>1. MISSIONS SOCIALES</t>
  </si>
  <si>
    <t>1.1 Cotisation sans contrepartie</t>
  </si>
  <si>
    <t>1.1  Missions d'action sociale réalisées en France</t>
  </si>
  <si>
    <t>1.2 Dons, Legs, Mécénat</t>
  </si>
  <si>
    <t>Actions sociales réalisées directement</t>
  </si>
  <si>
    <t>A - Dons</t>
  </si>
  <si>
    <t>A  - Centre Résidentiel</t>
  </si>
  <si>
    <t>B- Legs et donations</t>
  </si>
  <si>
    <t>B -  Etablissements sociaux et médico-sociaux</t>
  </si>
  <si>
    <t>C-Mécénat</t>
  </si>
  <si>
    <t>C -  Ateliers autonomes</t>
  </si>
  <si>
    <t>1.3 Autres produits liées à la générosité du public</t>
  </si>
  <si>
    <t>D - Comités Valentin Haüy</t>
  </si>
  <si>
    <t>E - Activités réalisées par le Siège</t>
  </si>
  <si>
    <t>F - Actions de sensibilisation</t>
  </si>
  <si>
    <t xml:space="preserve"> Actions réalisées par versements à d'autres organismes</t>
  </si>
  <si>
    <t>1.12   Missions d'action culturelle</t>
  </si>
  <si>
    <t>A - Accès la lecture</t>
  </si>
  <si>
    <t>B- Accèssibilité numérique</t>
  </si>
  <si>
    <t>1.2  Missions d'action sociale réalisées à l'étranger</t>
  </si>
  <si>
    <t>A- Actions réalisées directement</t>
  </si>
  <si>
    <t>B-Versements à d'autres organismes étrangers</t>
  </si>
  <si>
    <t>2.FRAIS DE RECHERCHE DE FONDS</t>
  </si>
  <si>
    <t>2.1 Frais d'appel à la générosité du public</t>
  </si>
  <si>
    <t>2.2 Frais de recherche des autres ressources</t>
  </si>
  <si>
    <t>3. FRAIS DE FONCTIONNEMENT</t>
  </si>
  <si>
    <t>3.1 Administration Générale</t>
  </si>
  <si>
    <r>
      <t xml:space="preserve">3.2 Gestion Patrimoniale, </t>
    </r>
    <r>
      <rPr>
        <i/>
        <sz val="14"/>
        <rFont val="Arial"/>
        <family val="2"/>
      </rPr>
      <t>y compris Impôt Société et Dépréciations sur portefeuille</t>
    </r>
  </si>
  <si>
    <t>TOTAL DES EMPLOIS</t>
  </si>
  <si>
    <t>TOTAL DES RESSOURCES</t>
  </si>
  <si>
    <t>TOTAL</t>
  </si>
  <si>
    <t>(+) Excédent ou (-) Déficit de la générosité du public de l'exercice</t>
  </si>
  <si>
    <t>(-) Investissements et (+) désinvestissements nets liés à la générosité publique de l'exercice</t>
  </si>
  <si>
    <t>CONTRIBUTIONS VOLONTAIRES EN NATURE</t>
  </si>
  <si>
    <t>EXERCICE N</t>
  </si>
  <si>
    <t>EXERCICE  N-1</t>
  </si>
  <si>
    <t>EMPLOIS DE L EXERCICE</t>
  </si>
  <si>
    <t>RESSOURCES DE L EXERCICE</t>
  </si>
  <si>
    <t>1- CONTRIBUTIONS VOLONTAIRES AUX MISSIONS SOCIALES</t>
  </si>
  <si>
    <t>Réalisées en France</t>
  </si>
  <si>
    <t>Bénévolat</t>
  </si>
  <si>
    <t>Réalisées à l'étranger</t>
  </si>
  <si>
    <t>Prestations en nature</t>
  </si>
  <si>
    <t>2- CONTRIBUTIONS VOLONTAIRES A LA RECHERCHE DE FONDS</t>
  </si>
  <si>
    <t>Dons en nature</t>
  </si>
  <si>
    <t>3- CONTRIBUTIONS VOLONTAIRES AU FONCTIONNEMENT</t>
  </si>
  <si>
    <t>EXERCICE N-1</t>
  </si>
  <si>
    <t>A- PRODUITS ET CHARGES PAR ORIGINE ET DESTINATION</t>
  </si>
  <si>
    <t>Dont Générosité du public</t>
  </si>
  <si>
    <t>PRODUITS PAR ORIGINE</t>
  </si>
  <si>
    <t>1.1 - Cotisations sans contrepartie</t>
  </si>
  <si>
    <t>D- Autres produits liés à la générosité du public</t>
  </si>
  <si>
    <t>2.1 Cotisations avec contrepartie</t>
  </si>
  <si>
    <t>2.2 Parrainage des entreprises</t>
  </si>
  <si>
    <t>2.3 Contributions financières</t>
  </si>
  <si>
    <t>2.4 Autres produits</t>
  </si>
  <si>
    <t>A- Produits et marchandises vendues</t>
  </si>
  <si>
    <t>B- Prestations et participation aux activités</t>
  </si>
  <si>
    <t>C- Produits du Centre Résidentiel</t>
  </si>
  <si>
    <t>D- Produits issus de la gestion patrimoniale</t>
  </si>
  <si>
    <t>3- SUBVENTIONS &amp; AUTRES CONCOURS PUBLICS</t>
  </si>
  <si>
    <t>A-Subventions</t>
  </si>
  <si>
    <t>B- Prix de journée et dotations globales</t>
  </si>
  <si>
    <t>C- Aide aux postes</t>
  </si>
  <si>
    <t>TOTAL DES PRODUITS</t>
  </si>
  <si>
    <t>CHARGES PAR DESTINATION</t>
  </si>
  <si>
    <t>1- MISSIONS SOCIALES</t>
  </si>
  <si>
    <t>1.2  Missions d'action culturelle</t>
  </si>
  <si>
    <t>A - Accès à la lecture</t>
  </si>
  <si>
    <t>1.3   Missions sociales Etranger</t>
  </si>
  <si>
    <t>2-FRAIS DE RECHERCHE DE FONDS</t>
  </si>
  <si>
    <t>2.2 Frais de recherche d'autres ressources</t>
  </si>
  <si>
    <t>3- FRAIS DE FONCTIONNEMENT</t>
  </si>
  <si>
    <t>3.2 Gestion Patrimoniale</t>
  </si>
  <si>
    <t>EXCEDENT OU DEFICIT DE L EXERCICE</t>
  </si>
  <si>
    <t>B- CONTRIBUTIONS VOLONTAIRES EN NATURE</t>
  </si>
  <si>
    <t>Dont générosité du public</t>
  </si>
  <si>
    <t xml:space="preserve">Dont générosité du public </t>
  </si>
  <si>
    <t>3- CONCOURS PUBLICS EN NATURE</t>
  </si>
  <si>
    <t>TOTAL DES CHARGES</t>
  </si>
  <si>
    <t>5-IMPÔT SUR LES REVENUS DU PATRIMOINE</t>
  </si>
  <si>
    <t>COMPTE DE RÉSULTAT PAR ORIGINE ET DESTINATION</t>
  </si>
  <si>
    <t>EN MILLIERS D'EUROS</t>
  </si>
  <si>
    <t>1- PRODUITS LIÉS À LA GÉNÉROSITÉ DU PUBLIC</t>
  </si>
  <si>
    <t>2- PRODUITS NON LIÉS À LA GÉNÉROSITÉ DU PUBLIC</t>
  </si>
  <si>
    <t>4- REPRISES SUR PROVISIONS ET DÉPRÉCIATIONS</t>
  </si>
  <si>
    <t>5- UTILISATION DES FONDS DÉDIÉS ANTÉRIEURS</t>
  </si>
  <si>
    <t>B -  Établissements médico-sociaux</t>
  </si>
  <si>
    <t>4-DOTATIONS AUX PROVISIONS ET DÉPRÉCIATIONS</t>
  </si>
  <si>
    <t xml:space="preserve">1- CONTRIBUTIONS VOLONTAIRES LIÉES À LA GÉNEROSITÉ DU PUBLIC </t>
  </si>
  <si>
    <t>2- CONTRIBUTIONS VOLONTAIRES NON LIÉES À LA GÉNÉROSITÉ DU PUBLIC</t>
  </si>
  <si>
    <t>2- CONTRIBUTIONS VOLONTAIRES À LA RECHERCHE DE FONDS</t>
  </si>
  <si>
    <t>COMPTE D'EMPLOI ANNUEL DES RESSOURCES COLLECTÉES AUPRÈS DU PUBLIC</t>
  </si>
  <si>
    <t>1 RESSOURCES COLLECTÉES AUPRES DU PUBLIC</t>
  </si>
  <si>
    <t>4. DOTATIONS AUX PROVISIONS ET DÉPRÉCIATIONS</t>
  </si>
  <si>
    <t>2-REPRISE SUR PROVISIONS ET DÉPRÉCIATIONS</t>
  </si>
  <si>
    <t>5. ENGAGEMENTS À RÉALISER SUR RESSOURCES AFFECTÉES</t>
  </si>
  <si>
    <t>3-UTILISATION DES FONDS DÉDIÉS ANTERIEURS</t>
  </si>
  <si>
    <t xml:space="preserve">1- CONTRIBUTIONS VOLONTAIRES LÉES À LA GÉNÉROSITÉ DU PUBLIC </t>
  </si>
  <si>
    <t>RESSOURCES REPORTÉES LIÉES À LA GÉNÉROSITÉ DU PUBLIC EN FIN D'EXERCICE</t>
  </si>
  <si>
    <t>DEFICIT DE LA GÉNÉROSITÉ DU PUBLIC DE L'EXERCICE</t>
  </si>
  <si>
    <t>EXCÉDENT DE LA GÉNÉROSITÉ DU PUBLIC DE L'EXERCICE</t>
  </si>
  <si>
    <t>RESSOURCES REPORTÉES LIÉES À LA GÉNÉROSITÉ DU PUBLIC EN DEBUT D'EXERCICE</t>
  </si>
  <si>
    <t>6- REPORTS EN FONDS DEDIÉS DE L EXERCICE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</si>
</sst>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#,##0.0"/>
    <numFmt numFmtId="166" formatCode="_-* #,##0\ _€_-;\-* #,##0\ _€_-;_-* &quot;-&quot;??\ _€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36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rgb="FFFF0000"/>
      <name val="Arial"/>
      <family val="2"/>
    </font>
    <font>
      <b/>
      <sz val="14"/>
      <color theme="1"/>
      <name val="Calibri"/>
      <family val="2"/>
      <scheme val="minor"/>
    </font>
    <font>
      <i/>
      <sz val="14"/>
      <name val="Arial"/>
      <family val="2"/>
    </font>
    <font>
      <b/>
      <sz val="10"/>
      <name val="Arial"/>
      <family val="2"/>
    </font>
    <font>
      <sz val="14"/>
      <color rgb="FFFF0000"/>
      <name val="Calibri"/>
      <family val="2"/>
      <scheme val="minor"/>
    </font>
    <font>
      <sz val="22"/>
      <color rgb="FFFF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6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80000"/>
      </right>
      <top style="medium">
        <color rgb="FF080000"/>
      </top>
      <bottom style="medium">
        <color rgb="FF08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rgb="FF080000"/>
      </left>
      <right style="medium">
        <color rgb="FF080000"/>
      </right>
      <top style="medium">
        <color rgb="FF080000"/>
      </top>
      <bottom style="medium">
        <color rgb="FF080000"/>
      </bottom>
      <diagonal/>
    </border>
    <border>
      <left style="medium">
        <color rgb="FF08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9">
    <xf numFmtId="0" fontId="0" fillId="0" borderId="0" xfId="0"/>
    <xf numFmtId="0" fontId="4" fillId="0" borderId="0" xfId="4" applyFont="1" applyAlignment="1">
      <alignment vertical="center"/>
    </xf>
    <xf numFmtId="3" fontId="5" fillId="2" borderId="9" xfId="4" applyNumberFormat="1" applyFont="1" applyFill="1" applyBorder="1" applyAlignment="1">
      <alignment horizontal="center" vertical="center"/>
    </xf>
    <xf numFmtId="0" fontId="6" fillId="0" borderId="4" xfId="4" applyFont="1" applyBorder="1" applyAlignment="1">
      <alignment horizontal="center" vertical="center"/>
    </xf>
    <xf numFmtId="0" fontId="7" fillId="0" borderId="10" xfId="4" applyFont="1" applyBorder="1" applyAlignment="1">
      <alignment vertical="center" wrapText="1"/>
    </xf>
    <xf numFmtId="0" fontId="6" fillId="0" borderId="11" xfId="4" applyFont="1" applyBorder="1" applyAlignment="1">
      <alignment horizontal="center" vertical="center"/>
    </xf>
    <xf numFmtId="0" fontId="6" fillId="0" borderId="12" xfId="4" applyFont="1" applyBorder="1" applyAlignment="1">
      <alignment horizontal="center" vertical="center" wrapText="1"/>
    </xf>
    <xf numFmtId="9" fontId="7" fillId="0" borderId="4" xfId="4" applyNumberFormat="1" applyFont="1" applyBorder="1" applyAlignment="1">
      <alignment horizontal="center" vertical="center" wrapText="1"/>
    </xf>
    <xf numFmtId="9" fontId="2" fillId="0" borderId="4" xfId="4" applyNumberFormat="1" applyFont="1" applyBorder="1" applyAlignment="1">
      <alignment horizontal="center" vertical="center" wrapText="1"/>
    </xf>
    <xf numFmtId="3" fontId="4" fillId="0" borderId="4" xfId="4" applyNumberFormat="1" applyFont="1" applyBorder="1" applyAlignment="1">
      <alignment horizontal="center" vertical="center" wrapText="1"/>
    </xf>
    <xf numFmtId="3" fontId="1" fillId="0" borderId="13" xfId="4" applyNumberFormat="1" applyBorder="1" applyAlignment="1">
      <alignment horizontal="center" vertical="center" wrapText="1"/>
    </xf>
    <xf numFmtId="0" fontId="8" fillId="0" borderId="12" xfId="4" applyFont="1" applyBorder="1" applyAlignment="1">
      <alignment vertical="center" wrapText="1"/>
    </xf>
    <xf numFmtId="0" fontId="8" fillId="0" borderId="4" xfId="4" applyFont="1" applyBorder="1" applyAlignment="1">
      <alignment vertical="center"/>
    </xf>
    <xf numFmtId="3" fontId="4" fillId="0" borderId="4" xfId="4" applyNumberFormat="1" applyFont="1" applyBorder="1" applyAlignment="1">
      <alignment horizontal="center" vertical="center"/>
    </xf>
    <xf numFmtId="3" fontId="1" fillId="0" borderId="13" xfId="4" applyNumberFormat="1" applyBorder="1" applyAlignment="1">
      <alignment horizontal="center" vertical="center"/>
    </xf>
    <xf numFmtId="0" fontId="6" fillId="3" borderId="12" xfId="4" applyFont="1" applyFill="1" applyBorder="1" applyAlignment="1">
      <alignment vertical="center" wrapText="1"/>
    </xf>
    <xf numFmtId="0" fontId="6" fillId="0" borderId="4" xfId="4" applyFont="1" applyBorder="1" applyAlignment="1">
      <alignment vertical="center"/>
    </xf>
    <xf numFmtId="3" fontId="6" fillId="0" borderId="4" xfId="4" applyNumberFormat="1" applyFont="1" applyBorder="1" applyAlignment="1">
      <alignment horizontal="center" vertical="center"/>
    </xf>
    <xf numFmtId="3" fontId="6" fillId="0" borderId="13" xfId="4" applyNumberFormat="1" applyFont="1" applyBorder="1" applyAlignment="1">
      <alignment horizontal="center" vertical="center"/>
    </xf>
    <xf numFmtId="0" fontId="6" fillId="4" borderId="12" xfId="4" applyFont="1" applyFill="1" applyBorder="1" applyAlignment="1">
      <alignment vertical="center" wrapText="1"/>
    </xf>
    <xf numFmtId="0" fontId="6" fillId="0" borderId="1" xfId="4" applyFont="1" applyBorder="1" applyAlignment="1">
      <alignment vertical="center"/>
    </xf>
    <xf numFmtId="0" fontId="6" fillId="0" borderId="12" xfId="4" applyFont="1" applyBorder="1" applyAlignment="1">
      <alignment vertical="center" wrapText="1"/>
    </xf>
    <xf numFmtId="0" fontId="7" fillId="0" borderId="1" xfId="4" applyFont="1" applyBorder="1" applyAlignment="1">
      <alignment vertical="center"/>
    </xf>
    <xf numFmtId="0" fontId="4" fillId="0" borderId="12" xfId="4" applyFont="1" applyBorder="1" applyAlignment="1">
      <alignment horizontal="left" vertical="center" wrapText="1" indent="2"/>
    </xf>
    <xf numFmtId="0" fontId="9" fillId="0" borderId="12" xfId="4" applyFont="1" applyBorder="1" applyAlignment="1">
      <alignment horizontal="left" vertical="center" wrapText="1"/>
    </xf>
    <xf numFmtId="3" fontId="6" fillId="0" borderId="2" xfId="4" applyNumberFormat="1" applyFont="1" applyBorder="1" applyAlignment="1">
      <alignment horizontal="center" vertical="center"/>
    </xf>
    <xf numFmtId="0" fontId="6" fillId="0" borderId="2" xfId="4" applyFont="1" applyBorder="1" applyAlignment="1">
      <alignment horizontal="center" vertical="center"/>
    </xf>
    <xf numFmtId="0" fontId="4" fillId="0" borderId="18" xfId="4" applyFont="1" applyBorder="1" applyAlignment="1">
      <alignment horizontal="left" vertical="center" wrapText="1" indent="2"/>
    </xf>
    <xf numFmtId="0" fontId="4" fillId="0" borderId="0" xfId="4" applyFont="1" applyAlignment="1">
      <alignment horizontal="center" vertical="center"/>
    </xf>
    <xf numFmtId="0" fontId="4" fillId="0" borderId="12" xfId="4" applyFont="1" applyBorder="1" applyAlignment="1">
      <alignment vertical="center" wrapText="1"/>
    </xf>
    <xf numFmtId="0" fontId="4" fillId="0" borderId="18" xfId="4" applyFont="1" applyBorder="1" applyAlignment="1">
      <alignment horizontal="left" vertical="center" wrapText="1"/>
    </xf>
    <xf numFmtId="0" fontId="6" fillId="3" borderId="18" xfId="4" applyFont="1" applyFill="1" applyBorder="1" applyAlignment="1">
      <alignment vertical="center" wrapText="1"/>
    </xf>
    <xf numFmtId="0" fontId="7" fillId="0" borderId="19" xfId="4" applyFont="1" applyBorder="1" applyAlignment="1">
      <alignment vertical="center" wrapText="1"/>
    </xf>
    <xf numFmtId="3" fontId="6" fillId="0" borderId="20" xfId="4" applyNumberFormat="1" applyFont="1" applyBorder="1" applyAlignment="1">
      <alignment horizontal="center" vertical="center"/>
    </xf>
    <xf numFmtId="3" fontId="6" fillId="3" borderId="4" xfId="4" applyNumberFormat="1" applyFont="1" applyFill="1" applyBorder="1" applyAlignment="1">
      <alignment horizontal="center" vertical="center"/>
    </xf>
    <xf numFmtId="3" fontId="11" fillId="3" borderId="1" xfId="4" applyNumberFormat="1" applyFont="1" applyFill="1" applyBorder="1" applyAlignment="1">
      <alignment horizontal="center" vertical="center"/>
    </xf>
    <xf numFmtId="0" fontId="6" fillId="4" borderId="4" xfId="4" applyFont="1" applyFill="1" applyBorder="1" applyAlignment="1">
      <alignment vertical="center" wrapText="1"/>
    </xf>
    <xf numFmtId="0" fontId="4" fillId="4" borderId="4" xfId="4" applyFont="1" applyFill="1" applyBorder="1" applyAlignment="1">
      <alignment horizontal="center" vertical="center"/>
    </xf>
    <xf numFmtId="0" fontId="1" fillId="4" borderId="13" xfId="4" applyFill="1" applyBorder="1" applyAlignment="1">
      <alignment horizontal="center" vertical="center"/>
    </xf>
    <xf numFmtId="0" fontId="4" fillId="0" borderId="4" xfId="4" applyFont="1" applyBorder="1" applyAlignment="1">
      <alignment vertical="center"/>
    </xf>
    <xf numFmtId="3" fontId="4" fillId="0" borderId="4" xfId="5" applyNumberFormat="1" applyFont="1" applyFill="1" applyBorder="1" applyAlignment="1">
      <alignment horizontal="center" vertical="center"/>
    </xf>
    <xf numFmtId="0" fontId="4" fillId="0" borderId="13" xfId="4" applyFont="1" applyBorder="1" applyAlignment="1">
      <alignment horizontal="center" vertical="center"/>
    </xf>
    <xf numFmtId="3" fontId="4" fillId="0" borderId="1" xfId="4" applyNumberFormat="1" applyFont="1" applyBorder="1" applyAlignment="1">
      <alignment horizontal="center" vertical="center"/>
    </xf>
    <xf numFmtId="0" fontId="8" fillId="0" borderId="4" xfId="4" applyFont="1" applyBorder="1" applyAlignment="1">
      <alignment vertical="center" wrapText="1"/>
    </xf>
    <xf numFmtId="3" fontId="4" fillId="0" borderId="0" xfId="4" applyNumberFormat="1" applyFont="1" applyAlignment="1">
      <alignment vertical="center"/>
    </xf>
    <xf numFmtId="0" fontId="6" fillId="3" borderId="12" xfId="4" applyFont="1" applyFill="1" applyBorder="1" applyAlignment="1">
      <alignment horizontal="center" vertical="center" wrapText="1"/>
    </xf>
    <xf numFmtId="3" fontId="6" fillId="3" borderId="1" xfId="4" applyNumberFormat="1" applyFont="1" applyFill="1" applyBorder="1" applyAlignment="1">
      <alignment horizontal="center" vertical="center"/>
    </xf>
    <xf numFmtId="0" fontId="6" fillId="3" borderId="4" xfId="4" applyFont="1" applyFill="1" applyBorder="1" applyAlignment="1">
      <alignment horizontal="center" vertical="center" wrapText="1"/>
    </xf>
    <xf numFmtId="0" fontId="6" fillId="0" borderId="4" xfId="4" applyFont="1" applyBorder="1" applyAlignment="1">
      <alignment vertical="center" wrapText="1"/>
    </xf>
    <xf numFmtId="3" fontId="9" fillId="0" borderId="4" xfId="4" applyNumberFormat="1" applyFont="1" applyBorder="1" applyAlignment="1">
      <alignment horizontal="center" vertical="center"/>
    </xf>
    <xf numFmtId="3" fontId="9" fillId="0" borderId="13" xfId="4" applyNumberFormat="1" applyFont="1" applyBorder="1" applyAlignment="1">
      <alignment horizontal="center" vertical="center"/>
    </xf>
    <xf numFmtId="0" fontId="7" fillId="0" borderId="16" xfId="4" applyFont="1" applyBorder="1" applyAlignment="1">
      <alignment horizontal="left" vertical="center" wrapText="1"/>
    </xf>
    <xf numFmtId="3" fontId="6" fillId="0" borderId="36" xfId="4" applyNumberFormat="1" applyFont="1" applyBorder="1" applyAlignment="1">
      <alignment horizontal="center" vertical="center" wrapText="1"/>
    </xf>
    <xf numFmtId="3" fontId="6" fillId="0" borderId="37" xfId="4" applyNumberFormat="1" applyFont="1" applyBorder="1" applyAlignment="1">
      <alignment horizontal="center" vertical="center" wrapText="1"/>
    </xf>
    <xf numFmtId="0" fontId="6" fillId="0" borderId="36" xfId="4" applyFont="1" applyBorder="1" applyAlignment="1">
      <alignment horizontal="center" vertical="center" wrapText="1"/>
    </xf>
    <xf numFmtId="0" fontId="6" fillId="0" borderId="31" xfId="4" applyFont="1" applyBorder="1" applyAlignment="1">
      <alignment vertical="center" wrapText="1"/>
    </xf>
    <xf numFmtId="3" fontId="9" fillId="0" borderId="31" xfId="4" applyNumberFormat="1" applyFont="1" applyBorder="1" applyAlignment="1">
      <alignment horizontal="center" vertical="center"/>
    </xf>
    <xf numFmtId="3" fontId="9" fillId="0" borderId="29" xfId="4" applyNumberFormat="1" applyFont="1" applyBorder="1" applyAlignment="1">
      <alignment horizontal="center" vertical="center"/>
    </xf>
    <xf numFmtId="3" fontId="4" fillId="0" borderId="0" xfId="4" applyNumberFormat="1" applyFont="1" applyAlignment="1">
      <alignment horizontal="center" vertical="center"/>
    </xf>
    <xf numFmtId="0" fontId="1" fillId="0" borderId="0" xfId="4" applyAlignment="1">
      <alignment horizontal="center" vertical="center"/>
    </xf>
    <xf numFmtId="0" fontId="9" fillId="0" borderId="39" xfId="4" applyFont="1" applyBorder="1" applyAlignment="1">
      <alignment vertical="center" wrapText="1"/>
    </xf>
    <xf numFmtId="3" fontId="9" fillId="0" borderId="39" xfId="4" applyNumberFormat="1" applyFont="1" applyBorder="1" applyAlignment="1">
      <alignment horizontal="center" vertical="center" wrapText="1"/>
    </xf>
    <xf numFmtId="3" fontId="9" fillId="0" borderId="39" xfId="4" applyNumberFormat="1" applyFont="1" applyBorder="1" applyAlignment="1">
      <alignment vertical="center" wrapText="1"/>
    </xf>
    <xf numFmtId="0" fontId="9" fillId="0" borderId="40" xfId="4" applyFont="1" applyBorder="1" applyAlignment="1">
      <alignment vertical="center"/>
    </xf>
    <xf numFmtId="3" fontId="4" fillId="0" borderId="40" xfId="4" applyNumberFormat="1" applyFont="1" applyBorder="1" applyAlignment="1">
      <alignment horizontal="center" vertical="center"/>
    </xf>
    <xf numFmtId="3" fontId="9" fillId="0" borderId="41" xfId="4" applyNumberFormat="1" applyFont="1" applyBorder="1" applyAlignment="1">
      <alignment vertical="center"/>
    </xf>
    <xf numFmtId="0" fontId="4" fillId="0" borderId="40" xfId="4" applyFont="1" applyBorder="1" applyAlignment="1">
      <alignment horizontal="center" vertical="center"/>
    </xf>
    <xf numFmtId="0" fontId="9" fillId="0" borderId="42" xfId="4" applyFont="1" applyBorder="1" applyAlignment="1">
      <alignment vertical="center"/>
    </xf>
    <xf numFmtId="3" fontId="4" fillId="0" borderId="42" xfId="4" applyNumberFormat="1" applyFont="1" applyBorder="1" applyAlignment="1">
      <alignment horizontal="center" vertical="center"/>
    </xf>
    <xf numFmtId="0" fontId="9" fillId="0" borderId="43" xfId="4" applyFont="1" applyBorder="1" applyAlignment="1">
      <alignment vertical="center"/>
    </xf>
    <xf numFmtId="3" fontId="4" fillId="0" borderId="44" xfId="4" applyNumberFormat="1" applyFont="1" applyBorder="1" applyAlignment="1">
      <alignment horizontal="center" vertical="center"/>
    </xf>
    <xf numFmtId="0" fontId="4" fillId="0" borderId="42" xfId="4" applyFont="1" applyBorder="1" applyAlignment="1">
      <alignment vertical="center"/>
    </xf>
    <xf numFmtId="0" fontId="4" fillId="0" borderId="43" xfId="4" applyFont="1" applyBorder="1" applyAlignment="1">
      <alignment vertical="center"/>
    </xf>
    <xf numFmtId="0" fontId="9" fillId="0" borderId="45" xfId="4" applyFont="1" applyBorder="1" applyAlignment="1">
      <alignment vertical="center"/>
    </xf>
    <xf numFmtId="3" fontId="4" fillId="0" borderId="45" xfId="4" applyNumberFormat="1" applyFont="1" applyBorder="1" applyAlignment="1">
      <alignment horizontal="center" vertical="center"/>
    </xf>
    <xf numFmtId="3" fontId="4" fillId="0" borderId="46" xfId="4" applyNumberFormat="1" applyFont="1" applyBorder="1" applyAlignment="1">
      <alignment horizontal="center" vertical="center"/>
    </xf>
    <xf numFmtId="0" fontId="9" fillId="0" borderId="39" xfId="4" applyFont="1" applyBorder="1" applyAlignment="1">
      <alignment horizontal="center" vertical="center"/>
    </xf>
    <xf numFmtId="166" fontId="4" fillId="0" borderId="39" xfId="5" applyNumberFormat="1" applyFont="1" applyFill="1" applyBorder="1" applyAlignment="1">
      <alignment horizontal="center" vertical="center"/>
    </xf>
    <xf numFmtId="0" fontId="4" fillId="0" borderId="0" xfId="4" applyFont="1" applyAlignment="1">
      <alignment vertical="center" wrapText="1"/>
    </xf>
    <xf numFmtId="9" fontId="4" fillId="0" borderId="0" xfId="6" applyFont="1" applyFill="1" applyAlignment="1">
      <alignment horizontal="center" vertical="center"/>
    </xf>
    <xf numFmtId="3" fontId="12" fillId="0" borderId="0" xfId="4" applyNumberFormat="1" applyFont="1" applyAlignment="1">
      <alignment horizontal="center" vertical="center"/>
    </xf>
    <xf numFmtId="3" fontId="14" fillId="2" borderId="47" xfId="4" applyNumberFormat="1" applyFont="1" applyFill="1" applyBorder="1" applyAlignment="1">
      <alignment horizontal="center" vertical="center"/>
    </xf>
    <xf numFmtId="0" fontId="15" fillId="0" borderId="33" xfId="4" applyFont="1" applyBorder="1" applyAlignment="1">
      <alignment horizontal="center" vertical="center"/>
    </xf>
    <xf numFmtId="9" fontId="16" fillId="0" borderId="4" xfId="4" applyNumberFormat="1" applyFont="1" applyBorder="1" applyAlignment="1">
      <alignment horizontal="center" vertical="center" wrapText="1"/>
    </xf>
    <xf numFmtId="0" fontId="17" fillId="0" borderId="10" xfId="4" applyFont="1" applyBorder="1" applyAlignment="1">
      <alignment horizontal="left" vertical="center" wrapText="1"/>
    </xf>
    <xf numFmtId="0" fontId="17" fillId="0" borderId="14" xfId="4" applyFont="1" applyBorder="1" applyAlignment="1">
      <alignment horizontal="center" vertical="center" wrapText="1"/>
    </xf>
    <xf numFmtId="3" fontId="17" fillId="0" borderId="49" xfId="4" applyNumberFormat="1" applyFont="1" applyBorder="1" applyAlignment="1">
      <alignment horizontal="center" vertical="center"/>
    </xf>
    <xf numFmtId="0" fontId="15" fillId="0" borderId="14" xfId="4" applyFont="1" applyBorder="1" applyAlignment="1">
      <alignment horizontal="center" vertical="center" wrapText="1"/>
    </xf>
    <xf numFmtId="3" fontId="15" fillId="0" borderId="49" xfId="4" applyNumberFormat="1" applyFont="1" applyBorder="1" applyAlignment="1">
      <alignment horizontal="center" vertical="center"/>
    </xf>
    <xf numFmtId="0" fontId="15" fillId="3" borderId="4" xfId="4" applyFont="1" applyFill="1" applyBorder="1" applyAlignment="1">
      <alignment vertical="center"/>
    </xf>
    <xf numFmtId="3" fontId="12" fillId="0" borderId="4" xfId="4" applyNumberFormat="1" applyFont="1" applyBorder="1" applyAlignment="1">
      <alignment horizontal="center" vertical="center"/>
    </xf>
    <xf numFmtId="0" fontId="15" fillId="0" borderId="4" xfId="4" applyFont="1" applyBorder="1" applyAlignment="1">
      <alignment vertical="center"/>
    </xf>
    <xf numFmtId="3" fontId="16" fillId="0" borderId="4" xfId="4" applyNumberFormat="1" applyFont="1" applyBorder="1" applyAlignment="1">
      <alignment horizontal="center" vertical="center"/>
    </xf>
    <xf numFmtId="0" fontId="15" fillId="0" borderId="1" xfId="4" applyFont="1" applyBorder="1" applyAlignment="1">
      <alignment vertical="center"/>
    </xf>
    <xf numFmtId="0" fontId="16" fillId="0" borderId="1" xfId="4" applyFont="1" applyBorder="1" applyAlignment="1">
      <alignment horizontal="left" vertical="center" indent="3"/>
    </xf>
    <xf numFmtId="0" fontId="12" fillId="4" borderId="20" xfId="4" applyFont="1" applyFill="1" applyBorder="1" applyAlignment="1">
      <alignment horizontal="center" vertical="center"/>
    </xf>
    <xf numFmtId="0" fontId="15" fillId="4" borderId="4" xfId="4" applyFont="1" applyFill="1" applyBorder="1" applyAlignment="1">
      <alignment vertical="center"/>
    </xf>
    <xf numFmtId="0" fontId="12" fillId="4" borderId="5" xfId="4" applyFont="1" applyFill="1" applyBorder="1" applyAlignment="1">
      <alignment horizontal="center" vertical="center"/>
    </xf>
    <xf numFmtId="0" fontId="4" fillId="4" borderId="5" xfId="4" applyFont="1" applyFill="1" applyBorder="1" applyAlignment="1">
      <alignment horizontal="center" vertical="center"/>
    </xf>
    <xf numFmtId="0" fontId="16" fillId="0" borderId="1" xfId="4" applyFont="1" applyBorder="1" applyAlignment="1">
      <alignment horizontal="left" vertical="center" indent="2"/>
    </xf>
    <xf numFmtId="0" fontId="16" fillId="0" borderId="4" xfId="4" applyFont="1" applyBorder="1" applyAlignment="1">
      <alignment horizontal="left" vertical="center" indent="2"/>
    </xf>
    <xf numFmtId="0" fontId="15" fillId="3" borderId="39" xfId="4" applyFont="1" applyFill="1" applyBorder="1" applyAlignment="1">
      <alignment vertical="center"/>
    </xf>
    <xf numFmtId="3" fontId="15" fillId="0" borderId="39" xfId="4" applyNumberFormat="1" applyFont="1" applyBorder="1" applyAlignment="1">
      <alignment horizontal="center" vertical="center"/>
    </xf>
    <xf numFmtId="3" fontId="9" fillId="0" borderId="39" xfId="4" applyNumberFormat="1" applyFont="1" applyBorder="1" applyAlignment="1">
      <alignment horizontal="center" vertical="center"/>
    </xf>
    <xf numFmtId="3" fontId="16" fillId="0" borderId="0" xfId="4" applyNumberFormat="1" applyFont="1" applyAlignment="1">
      <alignment horizontal="center" vertical="center"/>
    </xf>
    <xf numFmtId="0" fontId="12" fillId="0" borderId="0" xfId="4" applyFont="1" applyAlignment="1">
      <alignment horizontal="center" vertical="center"/>
    </xf>
    <xf numFmtId="0" fontId="15" fillId="3" borderId="1" xfId="4" applyFont="1" applyFill="1" applyBorder="1" applyAlignment="1">
      <alignment vertical="center" wrapText="1"/>
    </xf>
    <xf numFmtId="0" fontId="15" fillId="4" borderId="1" xfId="4" applyFont="1" applyFill="1" applyBorder="1" applyAlignment="1">
      <alignment vertical="center" wrapText="1"/>
    </xf>
    <xf numFmtId="0" fontId="15" fillId="0" borderId="1" xfId="4" applyFont="1" applyBorder="1" applyAlignment="1">
      <alignment vertical="center" wrapText="1"/>
    </xf>
    <xf numFmtId="0" fontId="4" fillId="0" borderId="1" xfId="4" applyFont="1" applyBorder="1" applyAlignment="1">
      <alignment horizontal="left" vertical="center" wrapText="1" indent="2"/>
    </xf>
    <xf numFmtId="0" fontId="9" fillId="0" borderId="1" xfId="4" applyFont="1" applyBorder="1" applyAlignment="1">
      <alignment horizontal="left" vertical="center" wrapText="1"/>
    </xf>
    <xf numFmtId="0" fontId="16" fillId="0" borderId="1" xfId="4" applyFont="1" applyBorder="1" applyAlignment="1">
      <alignment horizontal="left" vertical="center" wrapText="1" indent="2"/>
    </xf>
    <xf numFmtId="0" fontId="4" fillId="0" borderId="1" xfId="4" applyFont="1" applyBorder="1" applyAlignment="1">
      <alignment vertical="center" wrapText="1"/>
    </xf>
    <xf numFmtId="0" fontId="4" fillId="0" borderId="1" xfId="4" applyFont="1" applyBorder="1" applyAlignment="1">
      <alignment horizontal="left" vertical="center" wrapText="1"/>
    </xf>
    <xf numFmtId="0" fontId="16" fillId="0" borderId="10" xfId="4" applyFont="1" applyBorder="1" applyAlignment="1">
      <alignment vertical="center" wrapText="1"/>
    </xf>
    <xf numFmtId="0" fontId="17" fillId="0" borderId="50" xfId="4" applyFont="1" applyBorder="1" applyAlignment="1">
      <alignment horizontal="left" vertical="center" wrapText="1"/>
    </xf>
    <xf numFmtId="3" fontId="17" fillId="0" borderId="39" xfId="4" applyNumberFormat="1" applyFont="1" applyBorder="1" applyAlignment="1">
      <alignment horizontal="center" vertical="center"/>
    </xf>
    <xf numFmtId="3" fontId="15" fillId="0" borderId="39" xfId="4" applyNumberFormat="1" applyFont="1" applyBorder="1" applyAlignment="1">
      <alignment horizontal="center" vertical="center" wrapText="1"/>
    </xf>
    <xf numFmtId="0" fontId="15" fillId="0" borderId="39" xfId="4" applyFont="1" applyBorder="1" applyAlignment="1">
      <alignment horizontal="center" vertical="center" wrapText="1"/>
    </xf>
    <xf numFmtId="0" fontId="9" fillId="0" borderId="39" xfId="4" applyFont="1" applyBorder="1" applyAlignment="1">
      <alignment horizontal="center" vertical="center" wrapText="1"/>
    </xf>
    <xf numFmtId="3" fontId="16" fillId="0" borderId="44" xfId="4" applyNumberFormat="1" applyFont="1" applyBorder="1" applyAlignment="1">
      <alignment horizontal="center" vertical="center"/>
    </xf>
    <xf numFmtId="0" fontId="16" fillId="0" borderId="51" xfId="4" applyFont="1" applyBorder="1" applyAlignment="1">
      <alignment horizontal="center" vertical="center"/>
    </xf>
    <xf numFmtId="0" fontId="4" fillId="0" borderId="51" xfId="4" applyFont="1" applyBorder="1" applyAlignment="1">
      <alignment horizontal="center" vertical="center"/>
    </xf>
    <xf numFmtId="3" fontId="16" fillId="0" borderId="51" xfId="4" applyNumberFormat="1" applyFont="1" applyBorder="1" applyAlignment="1">
      <alignment horizontal="center" vertical="center"/>
    </xf>
    <xf numFmtId="3" fontId="4" fillId="0" borderId="51" xfId="4" applyNumberFormat="1" applyFont="1" applyBorder="1" applyAlignment="1">
      <alignment horizontal="center" vertical="center"/>
    </xf>
    <xf numFmtId="0" fontId="4" fillId="0" borderId="45" xfId="4" applyFont="1" applyBorder="1" applyAlignment="1">
      <alignment vertical="center"/>
    </xf>
    <xf numFmtId="3" fontId="16" fillId="0" borderId="46" xfId="4" applyNumberFormat="1" applyFont="1" applyBorder="1" applyAlignment="1">
      <alignment horizontal="center" vertical="center"/>
    </xf>
    <xf numFmtId="166" fontId="16" fillId="0" borderId="39" xfId="5" applyNumberFormat="1" applyFont="1" applyFill="1" applyBorder="1" applyAlignment="1">
      <alignment horizontal="center" vertical="center"/>
    </xf>
    <xf numFmtId="3" fontId="16" fillId="0" borderId="53" xfId="4" applyNumberFormat="1" applyFont="1" applyBorder="1" applyAlignment="1">
      <alignment horizontal="center" vertical="center"/>
    </xf>
    <xf numFmtId="3" fontId="4" fillId="0" borderId="53" xfId="4" applyNumberFormat="1" applyFont="1" applyBorder="1" applyAlignment="1">
      <alignment horizontal="center" vertical="center"/>
    </xf>
    <xf numFmtId="9" fontId="4" fillId="0" borderId="0" xfId="6" applyFont="1" applyAlignment="1">
      <alignment horizontal="center" vertical="center"/>
    </xf>
    <xf numFmtId="0" fontId="15" fillId="3" borderId="1" xfId="0" applyFont="1" applyFill="1" applyBorder="1" applyAlignment="1">
      <alignment vertical="center" wrapText="1"/>
    </xf>
    <xf numFmtId="3" fontId="12" fillId="0" borderId="4" xfId="0" applyNumberFormat="1" applyFont="1" applyBorder="1" applyAlignment="1">
      <alignment vertical="center"/>
    </xf>
    <xf numFmtId="3" fontId="4" fillId="0" borderId="4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3" fontId="12" fillId="4" borderId="4" xfId="0" applyNumberFormat="1" applyFont="1" applyFill="1" applyBorder="1" applyAlignment="1">
      <alignment vertical="center"/>
    </xf>
    <xf numFmtId="3" fontId="4" fillId="4" borderId="4" xfId="0" applyNumberFormat="1" applyFont="1" applyFill="1" applyBorder="1" applyAlignment="1">
      <alignment vertical="center"/>
    </xf>
    <xf numFmtId="3" fontId="4" fillId="0" borderId="0" xfId="0" applyNumberFormat="1" applyFont="1" applyAlignment="1">
      <alignment vertical="center"/>
    </xf>
    <xf numFmtId="0" fontId="15" fillId="3" borderId="50" xfId="0" applyFont="1" applyFill="1" applyBorder="1" applyAlignment="1">
      <alignment vertical="center"/>
    </xf>
    <xf numFmtId="3" fontId="15" fillId="0" borderId="55" xfId="0" applyNumberFormat="1" applyFont="1" applyBorder="1" applyAlignment="1">
      <alignment vertical="center"/>
    </xf>
    <xf numFmtId="3" fontId="16" fillId="0" borderId="4" xfId="0" applyNumberFormat="1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8" xfId="4" applyFont="1" applyBorder="1" applyAlignment="1">
      <alignment horizontal="center" vertical="center"/>
    </xf>
    <xf numFmtId="0" fontId="6" fillId="3" borderId="23" xfId="4" applyFont="1" applyFill="1" applyBorder="1" applyAlignment="1">
      <alignment horizontal="left" vertical="center" wrapText="1"/>
    </xf>
    <xf numFmtId="0" fontId="6" fillId="3" borderId="28" xfId="4" applyFont="1" applyFill="1" applyBorder="1" applyAlignment="1">
      <alignment horizontal="left" vertical="center" wrapText="1"/>
    </xf>
    <xf numFmtId="3" fontId="6" fillId="3" borderId="24" xfId="4" applyNumberFormat="1" applyFont="1" applyFill="1" applyBorder="1" applyAlignment="1">
      <alignment horizontal="center" vertical="center"/>
    </xf>
    <xf numFmtId="3" fontId="6" fillId="3" borderId="29" xfId="4" applyNumberFormat="1" applyFont="1" applyFill="1" applyBorder="1" applyAlignment="1">
      <alignment horizontal="center" vertical="center"/>
    </xf>
    <xf numFmtId="3" fontId="6" fillId="3" borderId="23" xfId="4" applyNumberFormat="1" applyFont="1" applyFill="1" applyBorder="1" applyAlignment="1">
      <alignment horizontal="center" vertical="center"/>
    </xf>
    <xf numFmtId="3" fontId="6" fillId="3" borderId="28" xfId="4" applyNumberFormat="1" applyFont="1" applyFill="1" applyBorder="1" applyAlignment="1">
      <alignment horizontal="center" vertical="center"/>
    </xf>
    <xf numFmtId="0" fontId="6" fillId="3" borderId="25" xfId="4" applyFont="1" applyFill="1" applyBorder="1" applyAlignment="1">
      <alignment horizontal="center" vertical="center"/>
    </xf>
    <xf numFmtId="0" fontId="6" fillId="3" borderId="30" xfId="4" applyFont="1" applyFill="1" applyBorder="1" applyAlignment="1">
      <alignment horizontal="center" vertical="center"/>
    </xf>
    <xf numFmtId="3" fontId="6" fillId="3" borderId="26" xfId="4" applyNumberFormat="1" applyFont="1" applyFill="1" applyBorder="1" applyAlignment="1">
      <alignment horizontal="center" vertical="center"/>
    </xf>
    <xf numFmtId="3" fontId="6" fillId="3" borderId="31" xfId="4" applyNumberFormat="1" applyFont="1" applyFill="1" applyBorder="1" applyAlignment="1">
      <alignment horizontal="center" vertical="center"/>
    </xf>
    <xf numFmtId="3" fontId="6" fillId="3" borderId="27" xfId="4" applyNumberFormat="1" applyFont="1" applyFill="1" applyBorder="1" applyAlignment="1">
      <alignment horizontal="center" vertical="center"/>
    </xf>
    <xf numFmtId="3" fontId="6" fillId="3" borderId="32" xfId="4" applyNumberFormat="1" applyFont="1" applyFill="1" applyBorder="1" applyAlignment="1">
      <alignment horizontal="center" vertical="center"/>
    </xf>
    <xf numFmtId="165" fontId="6" fillId="0" borderId="10" xfId="4" applyNumberFormat="1" applyFont="1" applyBorder="1" applyAlignment="1">
      <alignment horizontal="center" vertical="center"/>
    </xf>
    <xf numFmtId="165" fontId="6" fillId="0" borderId="49" xfId="4" applyNumberFormat="1" applyFont="1" applyBorder="1" applyAlignment="1">
      <alignment horizontal="center" vertical="center"/>
    </xf>
    <xf numFmtId="165" fontId="6" fillId="0" borderId="16" xfId="4" applyNumberFormat="1" applyFont="1" applyBorder="1" applyAlignment="1">
      <alignment horizontal="center" vertical="center"/>
    </xf>
    <xf numFmtId="165" fontId="6" fillId="0" borderId="36" xfId="4" applyNumberFormat="1" applyFont="1" applyBorder="1" applyAlignment="1">
      <alignment horizontal="center" vertical="center"/>
    </xf>
    <xf numFmtId="165" fontId="6" fillId="0" borderId="34" xfId="4" applyNumberFormat="1" applyFont="1" applyBorder="1" applyAlignment="1">
      <alignment horizontal="center" vertical="center"/>
    </xf>
    <xf numFmtId="165" fontId="6" fillId="0" borderId="57" xfId="4" applyNumberFormat="1" applyFont="1" applyBorder="1" applyAlignment="1">
      <alignment horizontal="center" vertical="center"/>
    </xf>
    <xf numFmtId="0" fontId="6" fillId="0" borderId="19" xfId="4" applyFont="1" applyBorder="1" applyAlignment="1">
      <alignment horizontal="center" vertical="center" wrapText="1"/>
    </xf>
    <xf numFmtId="0" fontId="6" fillId="0" borderId="14" xfId="4" applyFont="1" applyBorder="1" applyAlignment="1">
      <alignment horizontal="center" vertical="center" wrapText="1"/>
    </xf>
    <xf numFmtId="0" fontId="6" fillId="0" borderId="49" xfId="4" applyFont="1" applyBorder="1" applyAlignment="1">
      <alignment horizontal="center" vertical="center" wrapText="1"/>
    </xf>
    <xf numFmtId="0" fontId="6" fillId="0" borderId="35" xfId="4" applyFont="1" applyBorder="1" applyAlignment="1">
      <alignment horizontal="center" vertical="center" wrapText="1"/>
    </xf>
    <xf numFmtId="0" fontId="6" fillId="0" borderId="0" xfId="4" applyFont="1" applyAlignment="1">
      <alignment horizontal="center" vertical="center" wrapText="1"/>
    </xf>
    <xf numFmtId="0" fontId="6" fillId="0" borderId="36" xfId="4" applyFont="1" applyBorder="1" applyAlignment="1">
      <alignment horizontal="center" vertical="center" wrapText="1"/>
    </xf>
    <xf numFmtId="0" fontId="6" fillId="0" borderId="38" xfId="4" applyFont="1" applyBorder="1" applyAlignment="1">
      <alignment horizontal="center" vertical="center" wrapText="1"/>
    </xf>
    <xf numFmtId="0" fontId="6" fillId="0" borderId="21" xfId="4" applyFont="1" applyBorder="1" applyAlignment="1">
      <alignment horizontal="center" vertical="center" wrapText="1"/>
    </xf>
    <xf numFmtId="0" fontId="6" fillId="0" borderId="61" xfId="4" applyFont="1" applyBorder="1" applyAlignment="1">
      <alignment horizontal="center" vertical="center" wrapText="1"/>
    </xf>
    <xf numFmtId="0" fontId="7" fillId="0" borderId="10" xfId="4" applyFont="1" applyBorder="1" applyAlignment="1">
      <alignment horizontal="center" vertical="center"/>
    </xf>
    <xf numFmtId="0" fontId="7" fillId="0" borderId="14" xfId="4" applyFont="1" applyBorder="1" applyAlignment="1">
      <alignment horizontal="center" vertical="center"/>
    </xf>
    <xf numFmtId="0" fontId="7" fillId="0" borderId="15" xfId="4" applyFont="1" applyBorder="1" applyAlignment="1">
      <alignment horizontal="center" vertical="center"/>
    </xf>
    <xf numFmtId="0" fontId="7" fillId="0" borderId="16" xfId="4" applyFont="1" applyBorder="1" applyAlignment="1">
      <alignment horizontal="center" vertical="center"/>
    </xf>
    <xf numFmtId="0" fontId="7" fillId="0" borderId="0" xfId="4" applyFont="1" applyAlignment="1">
      <alignment horizontal="center" vertical="center"/>
    </xf>
    <xf numFmtId="0" fontId="7" fillId="0" borderId="17" xfId="4" applyFont="1" applyBorder="1" applyAlignment="1">
      <alignment horizontal="center" vertical="center"/>
    </xf>
    <xf numFmtId="0" fontId="7" fillId="0" borderId="30" xfId="4" applyFont="1" applyBorder="1" applyAlignment="1">
      <alignment horizontal="center" vertical="center"/>
    </xf>
    <xf numFmtId="0" fontId="7" fillId="0" borderId="21" xfId="4" applyFont="1" applyBorder="1" applyAlignment="1">
      <alignment horizontal="center" vertical="center"/>
    </xf>
    <xf numFmtId="0" fontId="7" fillId="0" borderId="22" xfId="4" applyFont="1" applyBorder="1" applyAlignment="1">
      <alignment horizontal="center" vertical="center"/>
    </xf>
    <xf numFmtId="3" fontId="16" fillId="0" borderId="1" xfId="4" applyNumberFormat="1" applyFont="1" applyBorder="1" applyAlignment="1">
      <alignment horizontal="center" vertical="center"/>
    </xf>
    <xf numFmtId="3" fontId="16" fillId="0" borderId="2" xfId="4" applyNumberFormat="1" applyFont="1" applyBorder="1" applyAlignment="1">
      <alignment horizontal="center" vertical="center"/>
    </xf>
    <xf numFmtId="3" fontId="16" fillId="0" borderId="3" xfId="4" applyNumberFormat="1" applyFont="1" applyBorder="1" applyAlignment="1">
      <alignment horizontal="center" vertical="center"/>
    </xf>
    <xf numFmtId="3" fontId="16" fillId="0" borderId="6" xfId="4" applyNumberFormat="1" applyFont="1" applyBorder="1" applyAlignment="1">
      <alignment horizontal="center" vertical="center"/>
    </xf>
    <xf numFmtId="3" fontId="16" fillId="0" borderId="7" xfId="4" applyNumberFormat="1" applyFont="1" applyBorder="1" applyAlignment="1">
      <alignment horizontal="center" vertical="center"/>
    </xf>
    <xf numFmtId="3" fontId="16" fillId="0" borderId="8" xfId="4" applyNumberFormat="1" applyFont="1" applyBorder="1" applyAlignment="1">
      <alignment horizontal="center" vertical="center"/>
    </xf>
    <xf numFmtId="3" fontId="16" fillId="0" borderId="58" xfId="4" applyNumberFormat="1" applyFont="1" applyBorder="1" applyAlignment="1">
      <alignment horizontal="center" vertical="center"/>
    </xf>
    <xf numFmtId="3" fontId="16" fillId="0" borderId="59" xfId="4" applyNumberFormat="1" applyFont="1" applyBorder="1" applyAlignment="1">
      <alignment horizontal="center" vertical="center"/>
    </xf>
    <xf numFmtId="3" fontId="16" fillId="0" borderId="60" xfId="4" applyNumberFormat="1" applyFont="1" applyBorder="1" applyAlignment="1">
      <alignment horizontal="center" vertical="center"/>
    </xf>
    <xf numFmtId="0" fontId="16" fillId="5" borderId="51" xfId="4" applyFont="1" applyFill="1" applyBorder="1" applyAlignment="1">
      <alignment horizontal="center" vertical="center"/>
    </xf>
    <xf numFmtId="0" fontId="16" fillId="5" borderId="53" xfId="4" applyFont="1" applyFill="1" applyBorder="1" applyAlignment="1">
      <alignment horizontal="center" vertical="center"/>
    </xf>
    <xf numFmtId="0" fontId="4" fillId="5" borderId="52" xfId="4" applyFont="1" applyFill="1" applyBorder="1" applyAlignment="1">
      <alignment horizontal="center" vertical="center"/>
    </xf>
    <xf numFmtId="0" fontId="4" fillId="5" borderId="37" xfId="4" applyFont="1" applyFill="1" applyBorder="1" applyAlignment="1">
      <alignment horizontal="center" vertical="center"/>
    </xf>
    <xf numFmtId="0" fontId="4" fillId="5" borderId="54" xfId="4" applyFont="1" applyFill="1" applyBorder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15" fillId="0" borderId="48" xfId="4" applyFont="1" applyBorder="1" applyAlignment="1">
      <alignment horizontal="center" vertical="center"/>
    </xf>
    <xf numFmtId="0" fontId="15" fillId="0" borderId="3" xfId="4" applyFont="1" applyBorder="1" applyAlignment="1">
      <alignment horizontal="center" vertical="center"/>
    </xf>
    <xf numFmtId="0" fontId="9" fillId="0" borderId="39" xfId="4" applyFont="1" applyBorder="1" applyAlignment="1">
      <alignment horizontal="left" vertical="center" wrapText="1"/>
    </xf>
    <xf numFmtId="3" fontId="15" fillId="0" borderId="39" xfId="4" applyNumberFormat="1" applyFont="1" applyBorder="1" applyAlignment="1">
      <alignment horizontal="center" vertical="center" wrapText="1"/>
    </xf>
    <xf numFmtId="3" fontId="9" fillId="0" borderId="39" xfId="4" applyNumberFormat="1" applyFont="1" applyBorder="1" applyAlignment="1">
      <alignment horizontal="center" vertical="center" wrapText="1"/>
    </xf>
    <xf numFmtId="3" fontId="16" fillId="0" borderId="16" xfId="4" applyNumberFormat="1" applyFont="1" applyBorder="1" applyAlignment="1">
      <alignment horizontal="center" vertical="center"/>
    </xf>
    <xf numFmtId="3" fontId="16" fillId="0" borderId="0" xfId="4" applyNumberFormat="1" applyFont="1" applyAlignment="1">
      <alignment horizontal="center" vertical="center"/>
    </xf>
    <xf numFmtId="3" fontId="16" fillId="0" borderId="36" xfId="4" applyNumberFormat="1" applyFont="1" applyBorder="1" applyAlignment="1">
      <alignment horizontal="center" vertical="center"/>
    </xf>
    <xf numFmtId="3" fontId="16" fillId="0" borderId="10" xfId="4" applyNumberFormat="1" applyFont="1" applyBorder="1" applyAlignment="1">
      <alignment horizontal="center" vertical="center"/>
    </xf>
    <xf numFmtId="3" fontId="16" fillId="0" borderId="14" xfId="4" applyNumberFormat="1" applyFont="1" applyBorder="1" applyAlignment="1">
      <alignment horizontal="center" vertical="center"/>
    </xf>
    <xf numFmtId="3" fontId="16" fillId="0" borderId="49" xfId="4" applyNumberFormat="1" applyFont="1" applyBorder="1" applyAlignment="1">
      <alignment horizontal="center" vertical="center"/>
    </xf>
    <xf numFmtId="3" fontId="16" fillId="0" borderId="34" xfId="4" applyNumberFormat="1" applyFont="1" applyBorder="1" applyAlignment="1">
      <alignment horizontal="center" vertical="center"/>
    </xf>
    <xf numFmtId="3" fontId="16" fillId="0" borderId="56" xfId="4" applyNumberFormat="1" applyFont="1" applyBorder="1" applyAlignment="1">
      <alignment horizontal="center" vertical="center"/>
    </xf>
    <xf numFmtId="3" fontId="16" fillId="0" borderId="57" xfId="4" applyNumberFormat="1" applyFont="1" applyBorder="1" applyAlignment="1">
      <alignment horizontal="center" vertical="center"/>
    </xf>
  </cellXfs>
  <cellStyles count="7">
    <cellStyle name="Milliers 21" xfId="5" xr:uid="{A08F1971-4874-4DDE-B9ED-A93DA7E05B84}"/>
    <cellStyle name="Normal" xfId="0" builtinId="0"/>
    <cellStyle name="Normal 2 2 2" xfId="1" xr:uid="{76ED100F-7C2A-4FFE-9060-42012F57F654}"/>
    <cellStyle name="Normal 28" xfId="4" xr:uid="{E91559B5-9B9E-4DC5-8B38-FCAB2846381D}"/>
    <cellStyle name="Normal 5 3 3" xfId="2" xr:uid="{832DEA85-9EAB-4CBB-AD84-C639402BF152}"/>
    <cellStyle name="Normal 5 3 3 2" xfId="3" xr:uid="{E5BDD2FE-8F25-402C-97E6-38979A6A8A8D}"/>
    <cellStyle name="Pourcentage 7" xfId="6" xr:uid="{2F056F01-0F2D-43FB-ADC4-6089D125B2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Comptabilite_site/Documents%20partages/Gestion/Arr&#234;t&#233;%202025/CER-CROD/CER+CROD+frais%20d%20etablissement%20-%20mecenat%202025.xlsx" TargetMode="External"/><Relationship Id="rId2" Type="http://schemas.openxmlformats.org/officeDocument/2006/relationships/externalLinkPath" Target="https://associationvalentinhauy.sharepoint.com/sites/Comptabilite_site/Documents%20partages/Gestion/Arr&#234;t&#233;%202025/CER-CROD/CER+CROD+frais%20d%20etablissement%20-%20mecenat%202025.xlsx" TargetMode="External"/><Relationship Id="rId1" Type="http://schemas.openxmlformats.org/officeDocument/2006/relationships/externalLinkPath" Target="/sites/Comptabilite_site/Documents%20partages/Gestion/Arr&#234;t&#233;%202025/CER-CROD/CER+CROD+frais%20d%20etablissement%20-%20mecenat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Comptabilite_site/Documents%20partages/commun/2026/BNP%20-%20CCP%20-%20SOCIETE%20GENERALE/TRESORERIE%20SIEGE/Tableau%20tr&#233;sorerie%202026%20MPTV2.0.xlsm" TargetMode="External"/><Relationship Id="rId2" Type="http://schemas.openxmlformats.org/officeDocument/2006/relationships/externalLinkPath" Target="https://associationvalentinhauy.sharepoint.com/sites/Comptabilite_site/Documents%20partages/commun/2026/BNP%20-%20CCP%20-%20SOCIETE%20GENERALE/TRESORERIE%20SIEGE/Tableau%20tr&#233;sorerie%202026%20MPTV2.0.xlsm" TargetMode="External"/><Relationship Id="rId1" Type="http://schemas.openxmlformats.org/officeDocument/2006/relationships/externalLinkPath" Target="/sites/Comptabilite_site/Documents%20partages/commun/2026/BNP%20-%20CCP%20-%20SOCIETE%20GENERALE/TRESORERIE%20SIEGE/Tableau%20tr&#233;sorerie%202026%20MPTV2.0.xlsm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Comptabilite_site/Documents%20partages/Gestion/Arr&#234;t&#233;%202025/bilan/envoye-bureau/resultat_avh%202025_ca200526.xlsm" TargetMode="External"/><Relationship Id="rId2" Type="http://schemas.openxmlformats.org/officeDocument/2006/relationships/externalLinkPath" Target="https://associationvalentinhauy.sharepoint.com/sites/Comptabilite_site/Documents%20partages/Gestion/Arr&#234;t&#233;%202025/bilan/envoye-bureau/resultat_avh%202025_ca200526.xlsm" TargetMode="External"/><Relationship Id="rId1" Type="http://schemas.openxmlformats.org/officeDocument/2006/relationships/externalLinkPath" Target="/sites/Comptabilite_site/Documents%20partages/Gestion/Arr&#234;t&#233;%202025/bilan/envoye-bureau/resultat_avh%202025_ca200526.xlsm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Comptabilite_site/Documents%20partages/commun/2022/BILAN/dossier%20de%20travail%20et%20editions/BE%20-%20bilan%20et%20cr%202022.xlsx" TargetMode="External"/><Relationship Id="rId2" Type="http://schemas.openxmlformats.org/officeDocument/2006/relationships/externalLinkPath" Target="https://associationvalentinhauy.sharepoint.com/sites/Comptabilite_site/Documents%20partages/commun/2022/BILAN/dossier%20de%20travail%20et%20editions/BE%20-%20bilan%20et%20cr%202022.xlsx" TargetMode="External"/><Relationship Id="rId1" Type="http://schemas.openxmlformats.org/officeDocument/2006/relationships/externalLinkPath" Target="/sites/Comptabilite_site/Documents%20partages/commun/2022/BILAN/dossier%20de%20travail%20et%20editions/BE%20-%20bilan%20et%20cr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r_EXPLICATION CER PAR RUBRIQUE"/>
      <sheetName val="explications globales"/>
      <sheetName val="frais etablissements"/>
      <sheetName val="frais comites"/>
      <sheetName val="CRODconso"/>
      <sheetName val="CER Siège"/>
      <sheetName val="CER-emplois affectes"/>
      <sheetName val="CROD Siège"/>
      <sheetName val="CROD-produits"/>
      <sheetName val="CROD-charges"/>
      <sheetName val="FONDATION"/>
      <sheetName val="SERVICE MECENAT"/>
      <sheetName val="Frais généraux"/>
      <sheetName val="AJUSTEMENTS MANUELS"/>
      <sheetName val="CROD etablissements"/>
      <sheetName val="CROD élimination"/>
      <sheetName val="CROD IMPRO"/>
      <sheetName val="CROD OW SOCIAL"/>
      <sheetName val="CROD ESCOLORE SOCIAL"/>
      <sheetName val="CROD SAVS DV"/>
      <sheetName val="CROD CFRP"/>
      <sheetName val="CROD CDTD"/>
      <sheetName val="CROD AT VILLETTE"/>
      <sheetName val="CROD OW PROD"/>
      <sheetName val="CROD ESCOLORE PROD"/>
    </sheetNames>
    <sheetDataSet>
      <sheetData sheetId="0"/>
      <sheetData sheetId="1"/>
      <sheetData sheetId="2"/>
      <sheetData sheetId="3"/>
      <sheetData sheetId="4"/>
      <sheetData sheetId="5">
        <row r="2">
          <cell r="B2">
            <v>2025</v>
          </cell>
        </row>
      </sheetData>
      <sheetData sheetId="6"/>
      <sheetData sheetId="7"/>
      <sheetData sheetId="8"/>
      <sheetData sheetId="9"/>
      <sheetData sheetId="10"/>
      <sheetData sheetId="11">
        <row r="55">
          <cell r="A55">
            <v>0.13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résorerie Duroc"/>
      <sheetName val="Parametres"/>
      <sheetName val="Tableau trésorerie 2026 MPTV2"/>
    </sheetNames>
    <sheetDataSet>
      <sheetData sheetId="0"/>
      <sheetData sheetId="1">
        <row r="1">
          <cell r="F1">
            <v>46143</v>
          </cell>
        </row>
        <row r="2">
          <cell r="F2">
            <v>2026</v>
          </cell>
        </row>
        <row r="4">
          <cell r="F4">
            <v>2</v>
          </cell>
        </row>
        <row r="5">
          <cell r="F5">
            <v>16</v>
          </cell>
        </row>
        <row r="6">
          <cell r="F6">
            <v>28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r_Gr masses SIEGE "/>
      <sheetName val="SOMMAIRE"/>
      <sheetName val="synthese par entite"/>
      <sheetName val="Gr. Masses SIEGE"/>
      <sheetName val="ACTIF"/>
      <sheetName val="PASSIF"/>
      <sheetName val="RESULTAT"/>
      <sheetName val="CROD"/>
      <sheetName val="CER"/>
      <sheetName val="investissements SIEGE"/>
      <sheetName val="Trésoreri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D2">
            <v>46143</v>
          </cell>
          <cell r="E2">
            <v>46174</v>
          </cell>
          <cell r="F2">
            <v>46204</v>
          </cell>
          <cell r="G2">
            <v>46235</v>
          </cell>
          <cell r="H2">
            <v>46266</v>
          </cell>
          <cell r="I2">
            <v>46296</v>
          </cell>
          <cell r="J2">
            <v>46327</v>
          </cell>
          <cell r="K2">
            <v>46357</v>
          </cell>
        </row>
        <row r="3">
          <cell r="C3">
            <v>3054</v>
          </cell>
          <cell r="D3">
            <v>600</v>
          </cell>
          <cell r="E3">
            <v>600</v>
          </cell>
          <cell r="F3">
            <v>600</v>
          </cell>
          <cell r="G3">
            <v>420</v>
          </cell>
          <cell r="H3">
            <v>800</v>
          </cell>
          <cell r="I3">
            <v>600</v>
          </cell>
          <cell r="J3">
            <v>800</v>
          </cell>
          <cell r="K3">
            <v>800</v>
          </cell>
        </row>
        <row r="4">
          <cell r="C4">
            <v>61</v>
          </cell>
          <cell r="D4">
            <v>100</v>
          </cell>
          <cell r="E4">
            <v>100</v>
          </cell>
        </row>
        <row r="5">
          <cell r="C5">
            <v>0</v>
          </cell>
        </row>
        <row r="6">
          <cell r="C6">
            <v>54</v>
          </cell>
          <cell r="D6">
            <v>80</v>
          </cell>
          <cell r="E6">
            <v>80</v>
          </cell>
          <cell r="F6">
            <v>80</v>
          </cell>
          <cell r="G6">
            <v>80</v>
          </cell>
          <cell r="H6">
            <v>80</v>
          </cell>
          <cell r="I6">
            <v>80</v>
          </cell>
          <cell r="J6">
            <v>80</v>
          </cell>
          <cell r="K6">
            <v>80</v>
          </cell>
        </row>
        <row r="7">
          <cell r="C7">
            <v>1520</v>
          </cell>
          <cell r="D7">
            <v>350</v>
          </cell>
          <cell r="E7">
            <v>350</v>
          </cell>
          <cell r="F7">
            <v>420</v>
          </cell>
          <cell r="G7">
            <v>350</v>
          </cell>
          <cell r="H7">
            <v>350</v>
          </cell>
          <cell r="I7">
            <v>350</v>
          </cell>
          <cell r="J7">
            <v>650</v>
          </cell>
          <cell r="K7">
            <v>350</v>
          </cell>
        </row>
        <row r="8">
          <cell r="C8">
            <v>946</v>
          </cell>
          <cell r="D8">
            <v>230</v>
          </cell>
          <cell r="E8">
            <v>230</v>
          </cell>
          <cell r="F8">
            <v>230</v>
          </cell>
          <cell r="G8">
            <v>270</v>
          </cell>
          <cell r="H8">
            <v>230</v>
          </cell>
          <cell r="I8">
            <v>230</v>
          </cell>
          <cell r="J8">
            <v>230</v>
          </cell>
          <cell r="K8">
            <v>475</v>
          </cell>
        </row>
        <row r="9">
          <cell r="C9">
            <v>475</v>
          </cell>
          <cell r="D9">
            <v>70</v>
          </cell>
          <cell r="E9">
            <v>70</v>
          </cell>
          <cell r="F9">
            <v>221</v>
          </cell>
          <cell r="G9">
            <v>70</v>
          </cell>
          <cell r="H9">
            <v>70</v>
          </cell>
          <cell r="I9">
            <v>221</v>
          </cell>
          <cell r="J9">
            <v>70</v>
          </cell>
          <cell r="K9">
            <v>120</v>
          </cell>
        </row>
        <row r="10">
          <cell r="C10">
            <v>205</v>
          </cell>
          <cell r="D10">
            <v>50</v>
          </cell>
          <cell r="E10">
            <v>50</v>
          </cell>
          <cell r="F10">
            <v>50</v>
          </cell>
          <cell r="G10">
            <v>50</v>
          </cell>
          <cell r="H10">
            <v>50</v>
          </cell>
          <cell r="I10">
            <v>50</v>
          </cell>
          <cell r="J10">
            <v>50</v>
          </cell>
          <cell r="K10">
            <v>105</v>
          </cell>
        </row>
        <row r="11">
          <cell r="C11">
            <v>189</v>
          </cell>
          <cell r="D11">
            <v>20</v>
          </cell>
          <cell r="E11">
            <v>20</v>
          </cell>
          <cell r="F11">
            <v>20</v>
          </cell>
          <cell r="G11">
            <v>20</v>
          </cell>
          <cell r="H11">
            <v>20</v>
          </cell>
          <cell r="I11">
            <v>240</v>
          </cell>
          <cell r="J11">
            <v>20</v>
          </cell>
          <cell r="K11">
            <v>20</v>
          </cell>
        </row>
        <row r="12">
          <cell r="C12">
            <v>149</v>
          </cell>
          <cell r="D12">
            <v>70</v>
          </cell>
          <cell r="E12">
            <v>27</v>
          </cell>
          <cell r="F12">
            <v>27</v>
          </cell>
          <cell r="G12">
            <v>70</v>
          </cell>
          <cell r="H12">
            <v>27</v>
          </cell>
          <cell r="I12">
            <v>27</v>
          </cell>
          <cell r="J12">
            <v>70</v>
          </cell>
          <cell r="K12">
            <v>27</v>
          </cell>
        </row>
        <row r="13">
          <cell r="C13">
            <v>147</v>
          </cell>
          <cell r="D13">
            <v>28</v>
          </cell>
          <cell r="E13">
            <v>328</v>
          </cell>
          <cell r="F13">
            <v>28</v>
          </cell>
          <cell r="G13">
            <v>28</v>
          </cell>
          <cell r="H13">
            <v>688</v>
          </cell>
          <cell r="I13">
            <v>28</v>
          </cell>
          <cell r="J13">
            <v>28</v>
          </cell>
          <cell r="K13">
            <v>28</v>
          </cell>
        </row>
        <row r="14">
          <cell r="C14">
            <v>255</v>
          </cell>
          <cell r="F14">
            <v>120</v>
          </cell>
          <cell r="G14">
            <v>30</v>
          </cell>
          <cell r="I14">
            <v>15</v>
          </cell>
          <cell r="K14">
            <v>15</v>
          </cell>
        </row>
        <row r="15">
          <cell r="D15">
            <v>20</v>
          </cell>
          <cell r="E15">
            <v>20</v>
          </cell>
          <cell r="F15">
            <v>20</v>
          </cell>
          <cell r="H15">
            <v>20</v>
          </cell>
          <cell r="I15">
            <v>20</v>
          </cell>
          <cell r="J15">
            <v>20</v>
          </cell>
          <cell r="K15">
            <v>20</v>
          </cell>
        </row>
        <row r="16">
          <cell r="D16">
            <v>1618</v>
          </cell>
          <cell r="E16">
            <v>1875</v>
          </cell>
          <cell r="F16">
            <v>1816</v>
          </cell>
          <cell r="G16">
            <v>1388</v>
          </cell>
          <cell r="H16">
            <v>2335</v>
          </cell>
          <cell r="I16">
            <v>1861</v>
          </cell>
          <cell r="J16">
            <v>2018</v>
          </cell>
          <cell r="K16">
            <v>2040</v>
          </cell>
        </row>
        <row r="17">
          <cell r="C17">
            <v>663</v>
          </cell>
          <cell r="D17">
            <v>179</v>
          </cell>
          <cell r="E17">
            <v>231</v>
          </cell>
          <cell r="F17">
            <v>201</v>
          </cell>
          <cell r="G17">
            <v>135</v>
          </cell>
          <cell r="H17">
            <v>251</v>
          </cell>
          <cell r="I17">
            <v>340</v>
          </cell>
          <cell r="J17">
            <v>340</v>
          </cell>
          <cell r="K17">
            <v>340</v>
          </cell>
        </row>
        <row r="18">
          <cell r="C18">
            <v>0</v>
          </cell>
        </row>
        <row r="19">
          <cell r="C19">
            <v>148</v>
          </cell>
          <cell r="D19">
            <v>75</v>
          </cell>
          <cell r="E19">
            <v>75</v>
          </cell>
          <cell r="F19">
            <v>75</v>
          </cell>
          <cell r="G19">
            <v>135</v>
          </cell>
          <cell r="H19">
            <v>75</v>
          </cell>
          <cell r="I19">
            <v>75</v>
          </cell>
          <cell r="J19">
            <v>90</v>
          </cell>
          <cell r="K19">
            <v>182</v>
          </cell>
        </row>
        <row r="20">
          <cell r="C20">
            <v>409</v>
          </cell>
          <cell r="D20">
            <v>80</v>
          </cell>
          <cell r="E20">
            <v>80</v>
          </cell>
          <cell r="F20">
            <v>70</v>
          </cell>
          <cell r="G20">
            <v>70</v>
          </cell>
          <cell r="H20">
            <v>70</v>
          </cell>
          <cell r="I20">
            <v>70</v>
          </cell>
          <cell r="J20">
            <v>70</v>
          </cell>
          <cell r="K20">
            <v>70</v>
          </cell>
        </row>
        <row r="21">
          <cell r="C21">
            <v>977</v>
          </cell>
          <cell r="D21">
            <v>170</v>
          </cell>
          <cell r="E21">
            <v>200</v>
          </cell>
          <cell r="F21">
            <v>150</v>
          </cell>
          <cell r="G21">
            <v>130</v>
          </cell>
          <cell r="H21">
            <v>200</v>
          </cell>
          <cell r="I21">
            <v>350</v>
          </cell>
          <cell r="J21">
            <v>400</v>
          </cell>
          <cell r="K21">
            <v>500</v>
          </cell>
        </row>
        <row r="22">
          <cell r="C22">
            <v>1047</v>
          </cell>
          <cell r="D22">
            <v>257</v>
          </cell>
          <cell r="E22">
            <v>250</v>
          </cell>
          <cell r="F22">
            <v>1800</v>
          </cell>
          <cell r="G22">
            <v>250</v>
          </cell>
          <cell r="H22">
            <v>250</v>
          </cell>
          <cell r="I22">
            <v>250</v>
          </cell>
          <cell r="J22">
            <v>250</v>
          </cell>
          <cell r="K22">
            <v>1390</v>
          </cell>
        </row>
        <row r="23">
          <cell r="C23">
            <v>588</v>
          </cell>
          <cell r="D23">
            <v>20</v>
          </cell>
          <cell r="E23">
            <v>180</v>
          </cell>
          <cell r="F23">
            <v>20</v>
          </cell>
          <cell r="G23">
            <v>20</v>
          </cell>
          <cell r="H23">
            <v>330</v>
          </cell>
          <cell r="I23">
            <v>20</v>
          </cell>
          <cell r="J23">
            <v>20</v>
          </cell>
          <cell r="K23">
            <v>200</v>
          </cell>
        </row>
        <row r="24">
          <cell r="C24">
            <v>1753</v>
          </cell>
          <cell r="D24">
            <v>92</v>
          </cell>
          <cell r="E24">
            <v>0</v>
          </cell>
          <cell r="F24">
            <v>850</v>
          </cell>
          <cell r="G24">
            <v>40</v>
          </cell>
          <cell r="I24">
            <v>800</v>
          </cell>
          <cell r="J24">
            <v>40</v>
          </cell>
          <cell r="K24">
            <v>13</v>
          </cell>
        </row>
        <row r="25">
          <cell r="C25">
            <v>236</v>
          </cell>
          <cell r="D25">
            <v>20</v>
          </cell>
          <cell r="E25">
            <v>10</v>
          </cell>
          <cell r="F25">
            <v>65</v>
          </cell>
          <cell r="G25">
            <v>20</v>
          </cell>
          <cell r="H25">
            <v>10</v>
          </cell>
          <cell r="I25">
            <v>65</v>
          </cell>
          <cell r="J25">
            <v>20</v>
          </cell>
          <cell r="K25">
            <v>20</v>
          </cell>
        </row>
        <row r="26">
          <cell r="C26">
            <v>66</v>
          </cell>
          <cell r="D26">
            <v>26</v>
          </cell>
          <cell r="E26">
            <v>26</v>
          </cell>
          <cell r="F26">
            <v>26</v>
          </cell>
          <cell r="G26">
            <v>26</v>
          </cell>
          <cell r="H26">
            <v>26</v>
          </cell>
          <cell r="I26">
            <v>26</v>
          </cell>
          <cell r="J26">
            <v>26</v>
          </cell>
          <cell r="K26">
            <v>26</v>
          </cell>
        </row>
        <row r="27">
          <cell r="C27">
            <v>270</v>
          </cell>
          <cell r="E27">
            <v>150</v>
          </cell>
          <cell r="I27">
            <v>100</v>
          </cell>
        </row>
        <row r="29">
          <cell r="C29">
            <v>0</v>
          </cell>
        </row>
        <row r="30">
          <cell r="C30">
            <v>1000</v>
          </cell>
        </row>
        <row r="31">
          <cell r="C31">
            <v>0</v>
          </cell>
          <cell r="E31">
            <v>300</v>
          </cell>
          <cell r="H31">
            <v>300</v>
          </cell>
          <cell r="J31">
            <v>500</v>
          </cell>
        </row>
        <row r="32">
          <cell r="D32">
            <v>919</v>
          </cell>
          <cell r="E32">
            <v>1502</v>
          </cell>
          <cell r="F32">
            <v>3257</v>
          </cell>
          <cell r="G32">
            <v>826</v>
          </cell>
          <cell r="H32">
            <v>1512</v>
          </cell>
          <cell r="I32">
            <v>2096</v>
          </cell>
          <cell r="J32">
            <v>1756</v>
          </cell>
          <cell r="K32">
            <v>2741</v>
          </cell>
          <cell r="L32">
            <v>21766</v>
          </cell>
        </row>
        <row r="33">
          <cell r="D33">
            <v>-699</v>
          </cell>
          <cell r="E33">
            <v>-373</v>
          </cell>
          <cell r="F33">
            <v>1441</v>
          </cell>
          <cell r="G33">
            <v>-562</v>
          </cell>
          <cell r="H33">
            <v>-823</v>
          </cell>
          <cell r="I33">
            <v>235</v>
          </cell>
          <cell r="J33">
            <v>-262</v>
          </cell>
          <cell r="K33">
            <v>701</v>
          </cell>
        </row>
        <row r="42">
          <cell r="C42">
            <v>1360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aramètres"/>
      <sheetName val="Actif"/>
      <sheetName val="mr_Actif"/>
      <sheetName val="Passif"/>
      <sheetName val="mr_Passif"/>
      <sheetName val="CR"/>
      <sheetName val="mr_CR"/>
      <sheetName val="Actif-DETAIL"/>
      <sheetName val="mr_Actif-DETAIL"/>
      <sheetName val="Passif-DETAIL"/>
      <sheetName val="mr_Passif-DETAIL"/>
      <sheetName val="CR-DETAIL"/>
      <sheetName val="mr_CR-DETAIL"/>
      <sheetName val="Verif Bilan Affectation"/>
      <sheetName val="mr_Verif Bilan Affectation"/>
      <sheetName val="Verif CDR Affectation"/>
      <sheetName val="mr_Verif CDR Affect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F7EB8-4490-4992-B511-9E63B40880CB}">
  <sheetPr>
    <pageSetUpPr fitToPage="1"/>
  </sheetPr>
  <dimension ref="A1:I48"/>
  <sheetViews>
    <sheetView zoomScale="55" zoomScaleNormal="55" workbookViewId="0">
      <selection activeCell="D33" sqref="D33"/>
    </sheetView>
  </sheetViews>
  <sheetFormatPr baseColWidth="10" defaultRowHeight="18.75" x14ac:dyDescent="0.25"/>
  <cols>
    <col min="1" max="1" width="82.28515625" style="78" customWidth="1"/>
    <col min="2" max="2" width="20.7109375" style="28" customWidth="1"/>
    <col min="3" max="3" width="20.7109375" style="59" customWidth="1"/>
    <col min="4" max="4" width="76.28515625" style="1" customWidth="1"/>
    <col min="5" max="5" width="20.7109375" style="58" customWidth="1"/>
    <col min="6" max="6" width="20.7109375" style="59" customWidth="1"/>
    <col min="7" max="239" width="11.42578125" style="1"/>
    <col min="240" max="240" width="0" style="1" hidden="1" customWidth="1"/>
    <col min="241" max="241" width="50.85546875" style="1" customWidth="1"/>
    <col min="242" max="242" width="6.5703125" style="1" bestFit="1" customWidth="1"/>
    <col min="243" max="243" width="16.28515625" style="1" bestFit="1" customWidth="1"/>
    <col min="244" max="244" width="3" style="1" customWidth="1"/>
    <col min="245" max="245" width="0" style="1" hidden="1" customWidth="1"/>
    <col min="246" max="246" width="84" style="1" bestFit="1" customWidth="1"/>
    <col min="247" max="247" width="6.5703125" style="1" bestFit="1" customWidth="1"/>
    <col min="248" max="248" width="16.5703125" style="1" customWidth="1"/>
    <col min="249" max="495" width="11.42578125" style="1"/>
    <col min="496" max="496" width="0" style="1" hidden="1" customWidth="1"/>
    <col min="497" max="497" width="50.85546875" style="1" customWidth="1"/>
    <col min="498" max="498" width="6.5703125" style="1" bestFit="1" customWidth="1"/>
    <col min="499" max="499" width="16.28515625" style="1" bestFit="1" customWidth="1"/>
    <col min="500" max="500" width="3" style="1" customWidth="1"/>
    <col min="501" max="501" width="0" style="1" hidden="1" customWidth="1"/>
    <col min="502" max="502" width="84" style="1" bestFit="1" customWidth="1"/>
    <col min="503" max="503" width="6.5703125" style="1" bestFit="1" customWidth="1"/>
    <col min="504" max="504" width="16.5703125" style="1" customWidth="1"/>
    <col min="505" max="751" width="11.42578125" style="1"/>
    <col min="752" max="752" width="0" style="1" hidden="1" customWidth="1"/>
    <col min="753" max="753" width="50.85546875" style="1" customWidth="1"/>
    <col min="754" max="754" width="6.5703125" style="1" bestFit="1" customWidth="1"/>
    <col min="755" max="755" width="16.28515625" style="1" bestFit="1" customWidth="1"/>
    <col min="756" max="756" width="3" style="1" customWidth="1"/>
    <col min="757" max="757" width="0" style="1" hidden="1" customWidth="1"/>
    <col min="758" max="758" width="84" style="1" bestFit="1" customWidth="1"/>
    <col min="759" max="759" width="6.5703125" style="1" bestFit="1" customWidth="1"/>
    <col min="760" max="760" width="16.5703125" style="1" customWidth="1"/>
    <col min="761" max="1007" width="11.42578125" style="1"/>
    <col min="1008" max="1008" width="0" style="1" hidden="1" customWidth="1"/>
    <col min="1009" max="1009" width="50.85546875" style="1" customWidth="1"/>
    <col min="1010" max="1010" width="6.5703125" style="1" bestFit="1" customWidth="1"/>
    <col min="1011" max="1011" width="16.28515625" style="1" bestFit="1" customWidth="1"/>
    <col min="1012" max="1012" width="3" style="1" customWidth="1"/>
    <col min="1013" max="1013" width="0" style="1" hidden="1" customWidth="1"/>
    <col min="1014" max="1014" width="84" style="1" bestFit="1" customWidth="1"/>
    <col min="1015" max="1015" width="6.5703125" style="1" bestFit="1" customWidth="1"/>
    <col min="1016" max="1016" width="16.5703125" style="1" customWidth="1"/>
    <col min="1017" max="1263" width="11.42578125" style="1"/>
    <col min="1264" max="1264" width="0" style="1" hidden="1" customWidth="1"/>
    <col min="1265" max="1265" width="50.85546875" style="1" customWidth="1"/>
    <col min="1266" max="1266" width="6.5703125" style="1" bestFit="1" customWidth="1"/>
    <col min="1267" max="1267" width="16.28515625" style="1" bestFit="1" customWidth="1"/>
    <col min="1268" max="1268" width="3" style="1" customWidth="1"/>
    <col min="1269" max="1269" width="0" style="1" hidden="1" customWidth="1"/>
    <col min="1270" max="1270" width="84" style="1" bestFit="1" customWidth="1"/>
    <col min="1271" max="1271" width="6.5703125" style="1" bestFit="1" customWidth="1"/>
    <col min="1272" max="1272" width="16.5703125" style="1" customWidth="1"/>
    <col min="1273" max="1519" width="11.42578125" style="1"/>
    <col min="1520" max="1520" width="0" style="1" hidden="1" customWidth="1"/>
    <col min="1521" max="1521" width="50.85546875" style="1" customWidth="1"/>
    <col min="1522" max="1522" width="6.5703125" style="1" bestFit="1" customWidth="1"/>
    <col min="1523" max="1523" width="16.28515625" style="1" bestFit="1" customWidth="1"/>
    <col min="1524" max="1524" width="3" style="1" customWidth="1"/>
    <col min="1525" max="1525" width="0" style="1" hidden="1" customWidth="1"/>
    <col min="1526" max="1526" width="84" style="1" bestFit="1" customWidth="1"/>
    <col min="1527" max="1527" width="6.5703125" style="1" bestFit="1" customWidth="1"/>
    <col min="1528" max="1528" width="16.5703125" style="1" customWidth="1"/>
    <col min="1529" max="1775" width="11.42578125" style="1"/>
    <col min="1776" max="1776" width="0" style="1" hidden="1" customWidth="1"/>
    <col min="1777" max="1777" width="50.85546875" style="1" customWidth="1"/>
    <col min="1778" max="1778" width="6.5703125" style="1" bestFit="1" customWidth="1"/>
    <col min="1779" max="1779" width="16.28515625" style="1" bestFit="1" customWidth="1"/>
    <col min="1780" max="1780" width="3" style="1" customWidth="1"/>
    <col min="1781" max="1781" width="0" style="1" hidden="1" customWidth="1"/>
    <col min="1782" max="1782" width="84" style="1" bestFit="1" customWidth="1"/>
    <col min="1783" max="1783" width="6.5703125" style="1" bestFit="1" customWidth="1"/>
    <col min="1784" max="1784" width="16.5703125" style="1" customWidth="1"/>
    <col min="1785" max="2031" width="11.42578125" style="1"/>
    <col min="2032" max="2032" width="0" style="1" hidden="1" customWidth="1"/>
    <col min="2033" max="2033" width="50.85546875" style="1" customWidth="1"/>
    <col min="2034" max="2034" width="6.5703125" style="1" bestFit="1" customWidth="1"/>
    <col min="2035" max="2035" width="16.28515625" style="1" bestFit="1" customWidth="1"/>
    <col min="2036" max="2036" width="3" style="1" customWidth="1"/>
    <col min="2037" max="2037" width="0" style="1" hidden="1" customWidth="1"/>
    <col min="2038" max="2038" width="84" style="1" bestFit="1" customWidth="1"/>
    <col min="2039" max="2039" width="6.5703125" style="1" bestFit="1" customWidth="1"/>
    <col min="2040" max="2040" width="16.5703125" style="1" customWidth="1"/>
    <col min="2041" max="2287" width="11.42578125" style="1"/>
    <col min="2288" max="2288" width="0" style="1" hidden="1" customWidth="1"/>
    <col min="2289" max="2289" width="50.85546875" style="1" customWidth="1"/>
    <col min="2290" max="2290" width="6.5703125" style="1" bestFit="1" customWidth="1"/>
    <col min="2291" max="2291" width="16.28515625" style="1" bestFit="1" customWidth="1"/>
    <col min="2292" max="2292" width="3" style="1" customWidth="1"/>
    <col min="2293" max="2293" width="0" style="1" hidden="1" customWidth="1"/>
    <col min="2294" max="2294" width="84" style="1" bestFit="1" customWidth="1"/>
    <col min="2295" max="2295" width="6.5703125" style="1" bestFit="1" customWidth="1"/>
    <col min="2296" max="2296" width="16.5703125" style="1" customWidth="1"/>
    <col min="2297" max="2543" width="11.42578125" style="1"/>
    <col min="2544" max="2544" width="0" style="1" hidden="1" customWidth="1"/>
    <col min="2545" max="2545" width="50.85546875" style="1" customWidth="1"/>
    <col min="2546" max="2546" width="6.5703125" style="1" bestFit="1" customWidth="1"/>
    <col min="2547" max="2547" width="16.28515625" style="1" bestFit="1" customWidth="1"/>
    <col min="2548" max="2548" width="3" style="1" customWidth="1"/>
    <col min="2549" max="2549" width="0" style="1" hidden="1" customWidth="1"/>
    <col min="2550" max="2550" width="84" style="1" bestFit="1" customWidth="1"/>
    <col min="2551" max="2551" width="6.5703125" style="1" bestFit="1" customWidth="1"/>
    <col min="2552" max="2552" width="16.5703125" style="1" customWidth="1"/>
    <col min="2553" max="2799" width="11.42578125" style="1"/>
    <col min="2800" max="2800" width="0" style="1" hidden="1" customWidth="1"/>
    <col min="2801" max="2801" width="50.85546875" style="1" customWidth="1"/>
    <col min="2802" max="2802" width="6.5703125" style="1" bestFit="1" customWidth="1"/>
    <col min="2803" max="2803" width="16.28515625" style="1" bestFit="1" customWidth="1"/>
    <col min="2804" max="2804" width="3" style="1" customWidth="1"/>
    <col min="2805" max="2805" width="0" style="1" hidden="1" customWidth="1"/>
    <col min="2806" max="2806" width="84" style="1" bestFit="1" customWidth="1"/>
    <col min="2807" max="2807" width="6.5703125" style="1" bestFit="1" customWidth="1"/>
    <col min="2808" max="2808" width="16.5703125" style="1" customWidth="1"/>
    <col min="2809" max="3055" width="11.42578125" style="1"/>
    <col min="3056" max="3056" width="0" style="1" hidden="1" customWidth="1"/>
    <col min="3057" max="3057" width="50.85546875" style="1" customWidth="1"/>
    <col min="3058" max="3058" width="6.5703125" style="1" bestFit="1" customWidth="1"/>
    <col min="3059" max="3059" width="16.28515625" style="1" bestFit="1" customWidth="1"/>
    <col min="3060" max="3060" width="3" style="1" customWidth="1"/>
    <col min="3061" max="3061" width="0" style="1" hidden="1" customWidth="1"/>
    <col min="3062" max="3062" width="84" style="1" bestFit="1" customWidth="1"/>
    <col min="3063" max="3063" width="6.5703125" style="1" bestFit="1" customWidth="1"/>
    <col min="3064" max="3064" width="16.5703125" style="1" customWidth="1"/>
    <col min="3065" max="3311" width="11.42578125" style="1"/>
    <col min="3312" max="3312" width="0" style="1" hidden="1" customWidth="1"/>
    <col min="3313" max="3313" width="50.85546875" style="1" customWidth="1"/>
    <col min="3314" max="3314" width="6.5703125" style="1" bestFit="1" customWidth="1"/>
    <col min="3315" max="3315" width="16.28515625" style="1" bestFit="1" customWidth="1"/>
    <col min="3316" max="3316" width="3" style="1" customWidth="1"/>
    <col min="3317" max="3317" width="0" style="1" hidden="1" customWidth="1"/>
    <col min="3318" max="3318" width="84" style="1" bestFit="1" customWidth="1"/>
    <col min="3319" max="3319" width="6.5703125" style="1" bestFit="1" customWidth="1"/>
    <col min="3320" max="3320" width="16.5703125" style="1" customWidth="1"/>
    <col min="3321" max="3567" width="11.42578125" style="1"/>
    <col min="3568" max="3568" width="0" style="1" hidden="1" customWidth="1"/>
    <col min="3569" max="3569" width="50.85546875" style="1" customWidth="1"/>
    <col min="3570" max="3570" width="6.5703125" style="1" bestFit="1" customWidth="1"/>
    <col min="3571" max="3571" width="16.28515625" style="1" bestFit="1" customWidth="1"/>
    <col min="3572" max="3572" width="3" style="1" customWidth="1"/>
    <col min="3573" max="3573" width="0" style="1" hidden="1" customWidth="1"/>
    <col min="3574" max="3574" width="84" style="1" bestFit="1" customWidth="1"/>
    <col min="3575" max="3575" width="6.5703125" style="1" bestFit="1" customWidth="1"/>
    <col min="3576" max="3576" width="16.5703125" style="1" customWidth="1"/>
    <col min="3577" max="3823" width="11.42578125" style="1"/>
    <col min="3824" max="3824" width="0" style="1" hidden="1" customWidth="1"/>
    <col min="3825" max="3825" width="50.85546875" style="1" customWidth="1"/>
    <col min="3826" max="3826" width="6.5703125" style="1" bestFit="1" customWidth="1"/>
    <col min="3827" max="3827" width="16.28515625" style="1" bestFit="1" customWidth="1"/>
    <col min="3828" max="3828" width="3" style="1" customWidth="1"/>
    <col min="3829" max="3829" width="0" style="1" hidden="1" customWidth="1"/>
    <col min="3830" max="3830" width="84" style="1" bestFit="1" customWidth="1"/>
    <col min="3831" max="3831" width="6.5703125" style="1" bestFit="1" customWidth="1"/>
    <col min="3832" max="3832" width="16.5703125" style="1" customWidth="1"/>
    <col min="3833" max="4079" width="11.42578125" style="1"/>
    <col min="4080" max="4080" width="0" style="1" hidden="1" customWidth="1"/>
    <col min="4081" max="4081" width="50.85546875" style="1" customWidth="1"/>
    <col min="4082" max="4082" width="6.5703125" style="1" bestFit="1" customWidth="1"/>
    <col min="4083" max="4083" width="16.28515625" style="1" bestFit="1" customWidth="1"/>
    <col min="4084" max="4084" width="3" style="1" customWidth="1"/>
    <col min="4085" max="4085" width="0" style="1" hidden="1" customWidth="1"/>
    <col min="4086" max="4086" width="84" style="1" bestFit="1" customWidth="1"/>
    <col min="4087" max="4087" width="6.5703125" style="1" bestFit="1" customWidth="1"/>
    <col min="4088" max="4088" width="16.5703125" style="1" customWidth="1"/>
    <col min="4089" max="4335" width="11.42578125" style="1"/>
    <col min="4336" max="4336" width="0" style="1" hidden="1" customWidth="1"/>
    <col min="4337" max="4337" width="50.85546875" style="1" customWidth="1"/>
    <col min="4338" max="4338" width="6.5703125" style="1" bestFit="1" customWidth="1"/>
    <col min="4339" max="4339" width="16.28515625" style="1" bestFit="1" customWidth="1"/>
    <col min="4340" max="4340" width="3" style="1" customWidth="1"/>
    <col min="4341" max="4341" width="0" style="1" hidden="1" customWidth="1"/>
    <col min="4342" max="4342" width="84" style="1" bestFit="1" customWidth="1"/>
    <col min="4343" max="4343" width="6.5703125" style="1" bestFit="1" customWidth="1"/>
    <col min="4344" max="4344" width="16.5703125" style="1" customWidth="1"/>
    <col min="4345" max="4591" width="11.42578125" style="1"/>
    <col min="4592" max="4592" width="0" style="1" hidden="1" customWidth="1"/>
    <col min="4593" max="4593" width="50.85546875" style="1" customWidth="1"/>
    <col min="4594" max="4594" width="6.5703125" style="1" bestFit="1" customWidth="1"/>
    <col min="4595" max="4595" width="16.28515625" style="1" bestFit="1" customWidth="1"/>
    <col min="4596" max="4596" width="3" style="1" customWidth="1"/>
    <col min="4597" max="4597" width="0" style="1" hidden="1" customWidth="1"/>
    <col min="4598" max="4598" width="84" style="1" bestFit="1" customWidth="1"/>
    <col min="4599" max="4599" width="6.5703125" style="1" bestFit="1" customWidth="1"/>
    <col min="4600" max="4600" width="16.5703125" style="1" customWidth="1"/>
    <col min="4601" max="4847" width="11.42578125" style="1"/>
    <col min="4848" max="4848" width="0" style="1" hidden="1" customWidth="1"/>
    <col min="4849" max="4849" width="50.85546875" style="1" customWidth="1"/>
    <col min="4850" max="4850" width="6.5703125" style="1" bestFit="1" customWidth="1"/>
    <col min="4851" max="4851" width="16.28515625" style="1" bestFit="1" customWidth="1"/>
    <col min="4852" max="4852" width="3" style="1" customWidth="1"/>
    <col min="4853" max="4853" width="0" style="1" hidden="1" customWidth="1"/>
    <col min="4854" max="4854" width="84" style="1" bestFit="1" customWidth="1"/>
    <col min="4855" max="4855" width="6.5703125" style="1" bestFit="1" customWidth="1"/>
    <col min="4856" max="4856" width="16.5703125" style="1" customWidth="1"/>
    <col min="4857" max="5103" width="11.42578125" style="1"/>
    <col min="5104" max="5104" width="0" style="1" hidden="1" customWidth="1"/>
    <col min="5105" max="5105" width="50.85546875" style="1" customWidth="1"/>
    <col min="5106" max="5106" width="6.5703125" style="1" bestFit="1" customWidth="1"/>
    <col min="5107" max="5107" width="16.28515625" style="1" bestFit="1" customWidth="1"/>
    <col min="5108" max="5108" width="3" style="1" customWidth="1"/>
    <col min="5109" max="5109" width="0" style="1" hidden="1" customWidth="1"/>
    <col min="5110" max="5110" width="84" style="1" bestFit="1" customWidth="1"/>
    <col min="5111" max="5111" width="6.5703125" style="1" bestFit="1" customWidth="1"/>
    <col min="5112" max="5112" width="16.5703125" style="1" customWidth="1"/>
    <col min="5113" max="5359" width="11.42578125" style="1"/>
    <col min="5360" max="5360" width="0" style="1" hidden="1" customWidth="1"/>
    <col min="5361" max="5361" width="50.85546875" style="1" customWidth="1"/>
    <col min="5362" max="5362" width="6.5703125" style="1" bestFit="1" customWidth="1"/>
    <col min="5363" max="5363" width="16.28515625" style="1" bestFit="1" customWidth="1"/>
    <col min="5364" max="5364" width="3" style="1" customWidth="1"/>
    <col min="5365" max="5365" width="0" style="1" hidden="1" customWidth="1"/>
    <col min="5366" max="5366" width="84" style="1" bestFit="1" customWidth="1"/>
    <col min="5367" max="5367" width="6.5703125" style="1" bestFit="1" customWidth="1"/>
    <col min="5368" max="5368" width="16.5703125" style="1" customWidth="1"/>
    <col min="5369" max="5615" width="11.42578125" style="1"/>
    <col min="5616" max="5616" width="0" style="1" hidden="1" customWidth="1"/>
    <col min="5617" max="5617" width="50.85546875" style="1" customWidth="1"/>
    <col min="5618" max="5618" width="6.5703125" style="1" bestFit="1" customWidth="1"/>
    <col min="5619" max="5619" width="16.28515625" style="1" bestFit="1" customWidth="1"/>
    <col min="5620" max="5620" width="3" style="1" customWidth="1"/>
    <col min="5621" max="5621" width="0" style="1" hidden="1" customWidth="1"/>
    <col min="5622" max="5622" width="84" style="1" bestFit="1" customWidth="1"/>
    <col min="5623" max="5623" width="6.5703125" style="1" bestFit="1" customWidth="1"/>
    <col min="5624" max="5624" width="16.5703125" style="1" customWidth="1"/>
    <col min="5625" max="5871" width="11.42578125" style="1"/>
    <col min="5872" max="5872" width="0" style="1" hidden="1" customWidth="1"/>
    <col min="5873" max="5873" width="50.85546875" style="1" customWidth="1"/>
    <col min="5874" max="5874" width="6.5703125" style="1" bestFit="1" customWidth="1"/>
    <col min="5875" max="5875" width="16.28515625" style="1" bestFit="1" customWidth="1"/>
    <col min="5876" max="5876" width="3" style="1" customWidth="1"/>
    <col min="5877" max="5877" width="0" style="1" hidden="1" customWidth="1"/>
    <col min="5878" max="5878" width="84" style="1" bestFit="1" customWidth="1"/>
    <col min="5879" max="5879" width="6.5703125" style="1" bestFit="1" customWidth="1"/>
    <col min="5880" max="5880" width="16.5703125" style="1" customWidth="1"/>
    <col min="5881" max="6127" width="11.42578125" style="1"/>
    <col min="6128" max="6128" width="0" style="1" hidden="1" customWidth="1"/>
    <col min="6129" max="6129" width="50.85546875" style="1" customWidth="1"/>
    <col min="6130" max="6130" width="6.5703125" style="1" bestFit="1" customWidth="1"/>
    <col min="6131" max="6131" width="16.28515625" style="1" bestFit="1" customWidth="1"/>
    <col min="6132" max="6132" width="3" style="1" customWidth="1"/>
    <col min="6133" max="6133" width="0" style="1" hidden="1" customWidth="1"/>
    <col min="6134" max="6134" width="84" style="1" bestFit="1" customWidth="1"/>
    <col min="6135" max="6135" width="6.5703125" style="1" bestFit="1" customWidth="1"/>
    <col min="6136" max="6136" width="16.5703125" style="1" customWidth="1"/>
    <col min="6137" max="6383" width="11.42578125" style="1"/>
    <col min="6384" max="6384" width="0" style="1" hidden="1" customWidth="1"/>
    <col min="6385" max="6385" width="50.85546875" style="1" customWidth="1"/>
    <col min="6386" max="6386" width="6.5703125" style="1" bestFit="1" customWidth="1"/>
    <col min="6387" max="6387" width="16.28515625" style="1" bestFit="1" customWidth="1"/>
    <col min="6388" max="6388" width="3" style="1" customWidth="1"/>
    <col min="6389" max="6389" width="0" style="1" hidden="1" customWidth="1"/>
    <col min="6390" max="6390" width="84" style="1" bestFit="1" customWidth="1"/>
    <col min="6391" max="6391" width="6.5703125" style="1" bestFit="1" customWidth="1"/>
    <col min="6392" max="6392" width="16.5703125" style="1" customWidth="1"/>
    <col min="6393" max="6639" width="11.42578125" style="1"/>
    <col min="6640" max="6640" width="0" style="1" hidden="1" customWidth="1"/>
    <col min="6641" max="6641" width="50.85546875" style="1" customWidth="1"/>
    <col min="6642" max="6642" width="6.5703125" style="1" bestFit="1" customWidth="1"/>
    <col min="6643" max="6643" width="16.28515625" style="1" bestFit="1" customWidth="1"/>
    <col min="6644" max="6644" width="3" style="1" customWidth="1"/>
    <col min="6645" max="6645" width="0" style="1" hidden="1" customWidth="1"/>
    <col min="6646" max="6646" width="84" style="1" bestFit="1" customWidth="1"/>
    <col min="6647" max="6647" width="6.5703125" style="1" bestFit="1" customWidth="1"/>
    <col min="6648" max="6648" width="16.5703125" style="1" customWidth="1"/>
    <col min="6649" max="6895" width="11.42578125" style="1"/>
    <col min="6896" max="6896" width="0" style="1" hidden="1" customWidth="1"/>
    <col min="6897" max="6897" width="50.85546875" style="1" customWidth="1"/>
    <col min="6898" max="6898" width="6.5703125" style="1" bestFit="1" customWidth="1"/>
    <col min="6899" max="6899" width="16.28515625" style="1" bestFit="1" customWidth="1"/>
    <col min="6900" max="6900" width="3" style="1" customWidth="1"/>
    <col min="6901" max="6901" width="0" style="1" hidden="1" customWidth="1"/>
    <col min="6902" max="6902" width="84" style="1" bestFit="1" customWidth="1"/>
    <col min="6903" max="6903" width="6.5703125" style="1" bestFit="1" customWidth="1"/>
    <col min="6904" max="6904" width="16.5703125" style="1" customWidth="1"/>
    <col min="6905" max="7151" width="11.42578125" style="1"/>
    <col min="7152" max="7152" width="0" style="1" hidden="1" customWidth="1"/>
    <col min="7153" max="7153" width="50.85546875" style="1" customWidth="1"/>
    <col min="7154" max="7154" width="6.5703125" style="1" bestFit="1" customWidth="1"/>
    <col min="7155" max="7155" width="16.28515625" style="1" bestFit="1" customWidth="1"/>
    <col min="7156" max="7156" width="3" style="1" customWidth="1"/>
    <col min="7157" max="7157" width="0" style="1" hidden="1" customWidth="1"/>
    <col min="7158" max="7158" width="84" style="1" bestFit="1" customWidth="1"/>
    <col min="7159" max="7159" width="6.5703125" style="1" bestFit="1" customWidth="1"/>
    <col min="7160" max="7160" width="16.5703125" style="1" customWidth="1"/>
    <col min="7161" max="7407" width="11.42578125" style="1"/>
    <col min="7408" max="7408" width="0" style="1" hidden="1" customWidth="1"/>
    <col min="7409" max="7409" width="50.85546875" style="1" customWidth="1"/>
    <col min="7410" max="7410" width="6.5703125" style="1" bestFit="1" customWidth="1"/>
    <col min="7411" max="7411" width="16.28515625" style="1" bestFit="1" customWidth="1"/>
    <col min="7412" max="7412" width="3" style="1" customWidth="1"/>
    <col min="7413" max="7413" width="0" style="1" hidden="1" customWidth="1"/>
    <col min="7414" max="7414" width="84" style="1" bestFit="1" customWidth="1"/>
    <col min="7415" max="7415" width="6.5703125" style="1" bestFit="1" customWidth="1"/>
    <col min="7416" max="7416" width="16.5703125" style="1" customWidth="1"/>
    <col min="7417" max="7663" width="11.42578125" style="1"/>
    <col min="7664" max="7664" width="0" style="1" hidden="1" customWidth="1"/>
    <col min="7665" max="7665" width="50.85546875" style="1" customWidth="1"/>
    <col min="7666" max="7666" width="6.5703125" style="1" bestFit="1" customWidth="1"/>
    <col min="7667" max="7667" width="16.28515625" style="1" bestFit="1" customWidth="1"/>
    <col min="7668" max="7668" width="3" style="1" customWidth="1"/>
    <col min="7669" max="7669" width="0" style="1" hidden="1" customWidth="1"/>
    <col min="7670" max="7670" width="84" style="1" bestFit="1" customWidth="1"/>
    <col min="7671" max="7671" width="6.5703125" style="1" bestFit="1" customWidth="1"/>
    <col min="7672" max="7672" width="16.5703125" style="1" customWidth="1"/>
    <col min="7673" max="7919" width="11.42578125" style="1"/>
    <col min="7920" max="7920" width="0" style="1" hidden="1" customWidth="1"/>
    <col min="7921" max="7921" width="50.85546875" style="1" customWidth="1"/>
    <col min="7922" max="7922" width="6.5703125" style="1" bestFit="1" customWidth="1"/>
    <col min="7923" max="7923" width="16.28515625" style="1" bestFit="1" customWidth="1"/>
    <col min="7924" max="7924" width="3" style="1" customWidth="1"/>
    <col min="7925" max="7925" width="0" style="1" hidden="1" customWidth="1"/>
    <col min="7926" max="7926" width="84" style="1" bestFit="1" customWidth="1"/>
    <col min="7927" max="7927" width="6.5703125" style="1" bestFit="1" customWidth="1"/>
    <col min="7928" max="7928" width="16.5703125" style="1" customWidth="1"/>
    <col min="7929" max="8175" width="11.42578125" style="1"/>
    <col min="8176" max="8176" width="0" style="1" hidden="1" customWidth="1"/>
    <col min="8177" max="8177" width="50.85546875" style="1" customWidth="1"/>
    <col min="8178" max="8178" width="6.5703125" style="1" bestFit="1" customWidth="1"/>
    <col min="8179" max="8179" width="16.28515625" style="1" bestFit="1" customWidth="1"/>
    <col min="8180" max="8180" width="3" style="1" customWidth="1"/>
    <col min="8181" max="8181" width="0" style="1" hidden="1" customWidth="1"/>
    <col min="8182" max="8182" width="84" style="1" bestFit="1" customWidth="1"/>
    <col min="8183" max="8183" width="6.5703125" style="1" bestFit="1" customWidth="1"/>
    <col min="8184" max="8184" width="16.5703125" style="1" customWidth="1"/>
    <col min="8185" max="8431" width="11.42578125" style="1"/>
    <col min="8432" max="8432" width="0" style="1" hidden="1" customWidth="1"/>
    <col min="8433" max="8433" width="50.85546875" style="1" customWidth="1"/>
    <col min="8434" max="8434" width="6.5703125" style="1" bestFit="1" customWidth="1"/>
    <col min="8435" max="8435" width="16.28515625" style="1" bestFit="1" customWidth="1"/>
    <col min="8436" max="8436" width="3" style="1" customWidth="1"/>
    <col min="8437" max="8437" width="0" style="1" hidden="1" customWidth="1"/>
    <col min="8438" max="8438" width="84" style="1" bestFit="1" customWidth="1"/>
    <col min="8439" max="8439" width="6.5703125" style="1" bestFit="1" customWidth="1"/>
    <col min="8440" max="8440" width="16.5703125" style="1" customWidth="1"/>
    <col min="8441" max="8687" width="11.42578125" style="1"/>
    <col min="8688" max="8688" width="0" style="1" hidden="1" customWidth="1"/>
    <col min="8689" max="8689" width="50.85546875" style="1" customWidth="1"/>
    <col min="8690" max="8690" width="6.5703125" style="1" bestFit="1" customWidth="1"/>
    <col min="8691" max="8691" width="16.28515625" style="1" bestFit="1" customWidth="1"/>
    <col min="8692" max="8692" width="3" style="1" customWidth="1"/>
    <col min="8693" max="8693" width="0" style="1" hidden="1" customWidth="1"/>
    <col min="8694" max="8694" width="84" style="1" bestFit="1" customWidth="1"/>
    <col min="8695" max="8695" width="6.5703125" style="1" bestFit="1" customWidth="1"/>
    <col min="8696" max="8696" width="16.5703125" style="1" customWidth="1"/>
    <col min="8697" max="8943" width="11.42578125" style="1"/>
    <col min="8944" max="8944" width="0" style="1" hidden="1" customWidth="1"/>
    <col min="8945" max="8945" width="50.85546875" style="1" customWidth="1"/>
    <col min="8946" max="8946" width="6.5703125" style="1" bestFit="1" customWidth="1"/>
    <col min="8947" max="8947" width="16.28515625" style="1" bestFit="1" customWidth="1"/>
    <col min="8948" max="8948" width="3" style="1" customWidth="1"/>
    <col min="8949" max="8949" width="0" style="1" hidden="1" customWidth="1"/>
    <col min="8950" max="8950" width="84" style="1" bestFit="1" customWidth="1"/>
    <col min="8951" max="8951" width="6.5703125" style="1" bestFit="1" customWidth="1"/>
    <col min="8952" max="8952" width="16.5703125" style="1" customWidth="1"/>
    <col min="8953" max="9199" width="11.42578125" style="1"/>
    <col min="9200" max="9200" width="0" style="1" hidden="1" customWidth="1"/>
    <col min="9201" max="9201" width="50.85546875" style="1" customWidth="1"/>
    <col min="9202" max="9202" width="6.5703125" style="1" bestFit="1" customWidth="1"/>
    <col min="9203" max="9203" width="16.28515625" style="1" bestFit="1" customWidth="1"/>
    <col min="9204" max="9204" width="3" style="1" customWidth="1"/>
    <col min="9205" max="9205" width="0" style="1" hidden="1" customWidth="1"/>
    <col min="9206" max="9206" width="84" style="1" bestFit="1" customWidth="1"/>
    <col min="9207" max="9207" width="6.5703125" style="1" bestFit="1" customWidth="1"/>
    <col min="9208" max="9208" width="16.5703125" style="1" customWidth="1"/>
    <col min="9209" max="9455" width="11.42578125" style="1"/>
    <col min="9456" max="9456" width="0" style="1" hidden="1" customWidth="1"/>
    <col min="9457" max="9457" width="50.85546875" style="1" customWidth="1"/>
    <col min="9458" max="9458" width="6.5703125" style="1" bestFit="1" customWidth="1"/>
    <col min="9459" max="9459" width="16.28515625" style="1" bestFit="1" customWidth="1"/>
    <col min="9460" max="9460" width="3" style="1" customWidth="1"/>
    <col min="9461" max="9461" width="0" style="1" hidden="1" customWidth="1"/>
    <col min="9462" max="9462" width="84" style="1" bestFit="1" customWidth="1"/>
    <col min="9463" max="9463" width="6.5703125" style="1" bestFit="1" customWidth="1"/>
    <col min="9464" max="9464" width="16.5703125" style="1" customWidth="1"/>
    <col min="9465" max="9711" width="11.42578125" style="1"/>
    <col min="9712" max="9712" width="0" style="1" hidden="1" customWidth="1"/>
    <col min="9713" max="9713" width="50.85546875" style="1" customWidth="1"/>
    <col min="9714" max="9714" width="6.5703125" style="1" bestFit="1" customWidth="1"/>
    <col min="9715" max="9715" width="16.28515625" style="1" bestFit="1" customWidth="1"/>
    <col min="9716" max="9716" width="3" style="1" customWidth="1"/>
    <col min="9717" max="9717" width="0" style="1" hidden="1" customWidth="1"/>
    <col min="9718" max="9718" width="84" style="1" bestFit="1" customWidth="1"/>
    <col min="9719" max="9719" width="6.5703125" style="1" bestFit="1" customWidth="1"/>
    <col min="9720" max="9720" width="16.5703125" style="1" customWidth="1"/>
    <col min="9721" max="9967" width="11.42578125" style="1"/>
    <col min="9968" max="9968" width="0" style="1" hidden="1" customWidth="1"/>
    <col min="9969" max="9969" width="50.85546875" style="1" customWidth="1"/>
    <col min="9970" max="9970" width="6.5703125" style="1" bestFit="1" customWidth="1"/>
    <col min="9971" max="9971" width="16.28515625" style="1" bestFit="1" customWidth="1"/>
    <col min="9972" max="9972" width="3" style="1" customWidth="1"/>
    <col min="9973" max="9973" width="0" style="1" hidden="1" customWidth="1"/>
    <col min="9974" max="9974" width="84" style="1" bestFit="1" customWidth="1"/>
    <col min="9975" max="9975" width="6.5703125" style="1" bestFit="1" customWidth="1"/>
    <col min="9976" max="9976" width="16.5703125" style="1" customWidth="1"/>
    <col min="9977" max="10223" width="11.42578125" style="1"/>
    <col min="10224" max="10224" width="0" style="1" hidden="1" customWidth="1"/>
    <col min="10225" max="10225" width="50.85546875" style="1" customWidth="1"/>
    <col min="10226" max="10226" width="6.5703125" style="1" bestFit="1" customWidth="1"/>
    <col min="10227" max="10227" width="16.28515625" style="1" bestFit="1" customWidth="1"/>
    <col min="10228" max="10228" width="3" style="1" customWidth="1"/>
    <col min="10229" max="10229" width="0" style="1" hidden="1" customWidth="1"/>
    <col min="10230" max="10230" width="84" style="1" bestFit="1" customWidth="1"/>
    <col min="10231" max="10231" width="6.5703125" style="1" bestFit="1" customWidth="1"/>
    <col min="10232" max="10232" width="16.5703125" style="1" customWidth="1"/>
    <col min="10233" max="10479" width="11.42578125" style="1"/>
    <col min="10480" max="10480" width="0" style="1" hidden="1" customWidth="1"/>
    <col min="10481" max="10481" width="50.85546875" style="1" customWidth="1"/>
    <col min="10482" max="10482" width="6.5703125" style="1" bestFit="1" customWidth="1"/>
    <col min="10483" max="10483" width="16.28515625" style="1" bestFit="1" customWidth="1"/>
    <col min="10484" max="10484" width="3" style="1" customWidth="1"/>
    <col min="10485" max="10485" width="0" style="1" hidden="1" customWidth="1"/>
    <col min="10486" max="10486" width="84" style="1" bestFit="1" customWidth="1"/>
    <col min="10487" max="10487" width="6.5703125" style="1" bestFit="1" customWidth="1"/>
    <col min="10488" max="10488" width="16.5703125" style="1" customWidth="1"/>
    <col min="10489" max="10735" width="11.42578125" style="1"/>
    <col min="10736" max="10736" width="0" style="1" hidden="1" customWidth="1"/>
    <col min="10737" max="10737" width="50.85546875" style="1" customWidth="1"/>
    <col min="10738" max="10738" width="6.5703125" style="1" bestFit="1" customWidth="1"/>
    <col min="10739" max="10739" width="16.28515625" style="1" bestFit="1" customWidth="1"/>
    <col min="10740" max="10740" width="3" style="1" customWidth="1"/>
    <col min="10741" max="10741" width="0" style="1" hidden="1" customWidth="1"/>
    <col min="10742" max="10742" width="84" style="1" bestFit="1" customWidth="1"/>
    <col min="10743" max="10743" width="6.5703125" style="1" bestFit="1" customWidth="1"/>
    <col min="10744" max="10744" width="16.5703125" style="1" customWidth="1"/>
    <col min="10745" max="10991" width="11.42578125" style="1"/>
    <col min="10992" max="10992" width="0" style="1" hidden="1" customWidth="1"/>
    <col min="10993" max="10993" width="50.85546875" style="1" customWidth="1"/>
    <col min="10994" max="10994" width="6.5703125" style="1" bestFit="1" customWidth="1"/>
    <col min="10995" max="10995" width="16.28515625" style="1" bestFit="1" customWidth="1"/>
    <col min="10996" max="10996" width="3" style="1" customWidth="1"/>
    <col min="10997" max="10997" width="0" style="1" hidden="1" customWidth="1"/>
    <col min="10998" max="10998" width="84" style="1" bestFit="1" customWidth="1"/>
    <col min="10999" max="10999" width="6.5703125" style="1" bestFit="1" customWidth="1"/>
    <col min="11000" max="11000" width="16.5703125" style="1" customWidth="1"/>
    <col min="11001" max="11247" width="11.42578125" style="1"/>
    <col min="11248" max="11248" width="0" style="1" hidden="1" customWidth="1"/>
    <col min="11249" max="11249" width="50.85546875" style="1" customWidth="1"/>
    <col min="11250" max="11250" width="6.5703125" style="1" bestFit="1" customWidth="1"/>
    <col min="11251" max="11251" width="16.28515625" style="1" bestFit="1" customWidth="1"/>
    <col min="11252" max="11252" width="3" style="1" customWidth="1"/>
    <col min="11253" max="11253" width="0" style="1" hidden="1" customWidth="1"/>
    <col min="11254" max="11254" width="84" style="1" bestFit="1" customWidth="1"/>
    <col min="11255" max="11255" width="6.5703125" style="1" bestFit="1" customWidth="1"/>
    <col min="11256" max="11256" width="16.5703125" style="1" customWidth="1"/>
    <col min="11257" max="11503" width="11.42578125" style="1"/>
    <col min="11504" max="11504" width="0" style="1" hidden="1" customWidth="1"/>
    <col min="11505" max="11505" width="50.85546875" style="1" customWidth="1"/>
    <col min="11506" max="11506" width="6.5703125" style="1" bestFit="1" customWidth="1"/>
    <col min="11507" max="11507" width="16.28515625" style="1" bestFit="1" customWidth="1"/>
    <col min="11508" max="11508" width="3" style="1" customWidth="1"/>
    <col min="11509" max="11509" width="0" style="1" hidden="1" customWidth="1"/>
    <col min="11510" max="11510" width="84" style="1" bestFit="1" customWidth="1"/>
    <col min="11511" max="11511" width="6.5703125" style="1" bestFit="1" customWidth="1"/>
    <col min="11512" max="11512" width="16.5703125" style="1" customWidth="1"/>
    <col min="11513" max="11759" width="11.42578125" style="1"/>
    <col min="11760" max="11760" width="0" style="1" hidden="1" customWidth="1"/>
    <col min="11761" max="11761" width="50.85546875" style="1" customWidth="1"/>
    <col min="11762" max="11762" width="6.5703125" style="1" bestFit="1" customWidth="1"/>
    <col min="11763" max="11763" width="16.28515625" style="1" bestFit="1" customWidth="1"/>
    <col min="11764" max="11764" width="3" style="1" customWidth="1"/>
    <col min="11765" max="11765" width="0" style="1" hidden="1" customWidth="1"/>
    <col min="11766" max="11766" width="84" style="1" bestFit="1" customWidth="1"/>
    <col min="11767" max="11767" width="6.5703125" style="1" bestFit="1" customWidth="1"/>
    <col min="11768" max="11768" width="16.5703125" style="1" customWidth="1"/>
    <col min="11769" max="12015" width="11.42578125" style="1"/>
    <col min="12016" max="12016" width="0" style="1" hidden="1" customWidth="1"/>
    <col min="12017" max="12017" width="50.85546875" style="1" customWidth="1"/>
    <col min="12018" max="12018" width="6.5703125" style="1" bestFit="1" customWidth="1"/>
    <col min="12019" max="12019" width="16.28515625" style="1" bestFit="1" customWidth="1"/>
    <col min="12020" max="12020" width="3" style="1" customWidth="1"/>
    <col min="12021" max="12021" width="0" style="1" hidden="1" customWidth="1"/>
    <col min="12022" max="12022" width="84" style="1" bestFit="1" customWidth="1"/>
    <col min="12023" max="12023" width="6.5703125" style="1" bestFit="1" customWidth="1"/>
    <col min="12024" max="12024" width="16.5703125" style="1" customWidth="1"/>
    <col min="12025" max="12271" width="11.42578125" style="1"/>
    <col min="12272" max="12272" width="0" style="1" hidden="1" customWidth="1"/>
    <col min="12273" max="12273" width="50.85546875" style="1" customWidth="1"/>
    <col min="12274" max="12274" width="6.5703125" style="1" bestFit="1" customWidth="1"/>
    <col min="12275" max="12275" width="16.28515625" style="1" bestFit="1" customWidth="1"/>
    <col min="12276" max="12276" width="3" style="1" customWidth="1"/>
    <col min="12277" max="12277" width="0" style="1" hidden="1" customWidth="1"/>
    <col min="12278" max="12278" width="84" style="1" bestFit="1" customWidth="1"/>
    <col min="12279" max="12279" width="6.5703125" style="1" bestFit="1" customWidth="1"/>
    <col min="12280" max="12280" width="16.5703125" style="1" customWidth="1"/>
    <col min="12281" max="12527" width="11.42578125" style="1"/>
    <col min="12528" max="12528" width="0" style="1" hidden="1" customWidth="1"/>
    <col min="12529" max="12529" width="50.85546875" style="1" customWidth="1"/>
    <col min="12530" max="12530" width="6.5703125" style="1" bestFit="1" customWidth="1"/>
    <col min="12531" max="12531" width="16.28515625" style="1" bestFit="1" customWidth="1"/>
    <col min="12532" max="12532" width="3" style="1" customWidth="1"/>
    <col min="12533" max="12533" width="0" style="1" hidden="1" customWidth="1"/>
    <col min="12534" max="12534" width="84" style="1" bestFit="1" customWidth="1"/>
    <col min="12535" max="12535" width="6.5703125" style="1" bestFit="1" customWidth="1"/>
    <col min="12536" max="12536" width="16.5703125" style="1" customWidth="1"/>
    <col min="12537" max="12783" width="11.42578125" style="1"/>
    <col min="12784" max="12784" width="0" style="1" hidden="1" customWidth="1"/>
    <col min="12785" max="12785" width="50.85546875" style="1" customWidth="1"/>
    <col min="12786" max="12786" width="6.5703125" style="1" bestFit="1" customWidth="1"/>
    <col min="12787" max="12787" width="16.28515625" style="1" bestFit="1" customWidth="1"/>
    <col min="12788" max="12788" width="3" style="1" customWidth="1"/>
    <col min="12789" max="12789" width="0" style="1" hidden="1" customWidth="1"/>
    <col min="12790" max="12790" width="84" style="1" bestFit="1" customWidth="1"/>
    <col min="12791" max="12791" width="6.5703125" style="1" bestFit="1" customWidth="1"/>
    <col min="12792" max="12792" width="16.5703125" style="1" customWidth="1"/>
    <col min="12793" max="13039" width="11.42578125" style="1"/>
    <col min="13040" max="13040" width="0" style="1" hidden="1" customWidth="1"/>
    <col min="13041" max="13041" width="50.85546875" style="1" customWidth="1"/>
    <col min="13042" max="13042" width="6.5703125" style="1" bestFit="1" customWidth="1"/>
    <col min="13043" max="13043" width="16.28515625" style="1" bestFit="1" customWidth="1"/>
    <col min="13044" max="13044" width="3" style="1" customWidth="1"/>
    <col min="13045" max="13045" width="0" style="1" hidden="1" customWidth="1"/>
    <col min="13046" max="13046" width="84" style="1" bestFit="1" customWidth="1"/>
    <col min="13047" max="13047" width="6.5703125" style="1" bestFit="1" customWidth="1"/>
    <col min="13048" max="13048" width="16.5703125" style="1" customWidth="1"/>
    <col min="13049" max="13295" width="11.42578125" style="1"/>
    <col min="13296" max="13296" width="0" style="1" hidden="1" customWidth="1"/>
    <col min="13297" max="13297" width="50.85546875" style="1" customWidth="1"/>
    <col min="13298" max="13298" width="6.5703125" style="1" bestFit="1" customWidth="1"/>
    <col min="13299" max="13299" width="16.28515625" style="1" bestFit="1" customWidth="1"/>
    <col min="13300" max="13300" width="3" style="1" customWidth="1"/>
    <col min="13301" max="13301" width="0" style="1" hidden="1" customWidth="1"/>
    <col min="13302" max="13302" width="84" style="1" bestFit="1" customWidth="1"/>
    <col min="13303" max="13303" width="6.5703125" style="1" bestFit="1" customWidth="1"/>
    <col min="13304" max="13304" width="16.5703125" style="1" customWidth="1"/>
    <col min="13305" max="13551" width="11.42578125" style="1"/>
    <col min="13552" max="13552" width="0" style="1" hidden="1" customWidth="1"/>
    <col min="13553" max="13553" width="50.85546875" style="1" customWidth="1"/>
    <col min="13554" max="13554" width="6.5703125" style="1" bestFit="1" customWidth="1"/>
    <col min="13555" max="13555" width="16.28515625" style="1" bestFit="1" customWidth="1"/>
    <col min="13556" max="13556" width="3" style="1" customWidth="1"/>
    <col min="13557" max="13557" width="0" style="1" hidden="1" customWidth="1"/>
    <col min="13558" max="13558" width="84" style="1" bestFit="1" customWidth="1"/>
    <col min="13559" max="13559" width="6.5703125" style="1" bestFit="1" customWidth="1"/>
    <col min="13560" max="13560" width="16.5703125" style="1" customWidth="1"/>
    <col min="13561" max="13807" width="11.42578125" style="1"/>
    <col min="13808" max="13808" width="0" style="1" hidden="1" customWidth="1"/>
    <col min="13809" max="13809" width="50.85546875" style="1" customWidth="1"/>
    <col min="13810" max="13810" width="6.5703125" style="1" bestFit="1" customWidth="1"/>
    <col min="13811" max="13811" width="16.28515625" style="1" bestFit="1" customWidth="1"/>
    <col min="13812" max="13812" width="3" style="1" customWidth="1"/>
    <col min="13813" max="13813" width="0" style="1" hidden="1" customWidth="1"/>
    <col min="13814" max="13814" width="84" style="1" bestFit="1" customWidth="1"/>
    <col min="13815" max="13815" width="6.5703125" style="1" bestFit="1" customWidth="1"/>
    <col min="13816" max="13816" width="16.5703125" style="1" customWidth="1"/>
    <col min="13817" max="14063" width="11.42578125" style="1"/>
    <col min="14064" max="14064" width="0" style="1" hidden="1" customWidth="1"/>
    <col min="14065" max="14065" width="50.85546875" style="1" customWidth="1"/>
    <col min="14066" max="14066" width="6.5703125" style="1" bestFit="1" customWidth="1"/>
    <col min="14067" max="14067" width="16.28515625" style="1" bestFit="1" customWidth="1"/>
    <col min="14068" max="14068" width="3" style="1" customWidth="1"/>
    <col min="14069" max="14069" width="0" style="1" hidden="1" customWidth="1"/>
    <col min="14070" max="14070" width="84" style="1" bestFit="1" customWidth="1"/>
    <col min="14071" max="14071" width="6.5703125" style="1" bestFit="1" customWidth="1"/>
    <col min="14072" max="14072" width="16.5703125" style="1" customWidth="1"/>
    <col min="14073" max="14319" width="11.42578125" style="1"/>
    <col min="14320" max="14320" width="0" style="1" hidden="1" customWidth="1"/>
    <col min="14321" max="14321" width="50.85546875" style="1" customWidth="1"/>
    <col min="14322" max="14322" width="6.5703125" style="1" bestFit="1" customWidth="1"/>
    <col min="14323" max="14323" width="16.28515625" style="1" bestFit="1" customWidth="1"/>
    <col min="14324" max="14324" width="3" style="1" customWidth="1"/>
    <col min="14325" max="14325" width="0" style="1" hidden="1" customWidth="1"/>
    <col min="14326" max="14326" width="84" style="1" bestFit="1" customWidth="1"/>
    <col min="14327" max="14327" width="6.5703125" style="1" bestFit="1" customWidth="1"/>
    <col min="14328" max="14328" width="16.5703125" style="1" customWidth="1"/>
    <col min="14329" max="14575" width="11.42578125" style="1"/>
    <col min="14576" max="14576" width="0" style="1" hidden="1" customWidth="1"/>
    <col min="14577" max="14577" width="50.85546875" style="1" customWidth="1"/>
    <col min="14578" max="14578" width="6.5703125" style="1" bestFit="1" customWidth="1"/>
    <col min="14579" max="14579" width="16.28515625" style="1" bestFit="1" customWidth="1"/>
    <col min="14580" max="14580" width="3" style="1" customWidth="1"/>
    <col min="14581" max="14581" width="0" style="1" hidden="1" customWidth="1"/>
    <col min="14582" max="14582" width="84" style="1" bestFit="1" customWidth="1"/>
    <col min="14583" max="14583" width="6.5703125" style="1" bestFit="1" customWidth="1"/>
    <col min="14584" max="14584" width="16.5703125" style="1" customWidth="1"/>
    <col min="14585" max="14831" width="11.42578125" style="1"/>
    <col min="14832" max="14832" width="0" style="1" hidden="1" customWidth="1"/>
    <col min="14833" max="14833" width="50.85546875" style="1" customWidth="1"/>
    <col min="14834" max="14834" width="6.5703125" style="1" bestFit="1" customWidth="1"/>
    <col min="14835" max="14835" width="16.28515625" style="1" bestFit="1" customWidth="1"/>
    <col min="14836" max="14836" width="3" style="1" customWidth="1"/>
    <col min="14837" max="14837" width="0" style="1" hidden="1" customWidth="1"/>
    <col min="14838" max="14838" width="84" style="1" bestFit="1" customWidth="1"/>
    <col min="14839" max="14839" width="6.5703125" style="1" bestFit="1" customWidth="1"/>
    <col min="14840" max="14840" width="16.5703125" style="1" customWidth="1"/>
    <col min="14841" max="15087" width="11.42578125" style="1"/>
    <col min="15088" max="15088" width="0" style="1" hidden="1" customWidth="1"/>
    <col min="15089" max="15089" width="50.85546875" style="1" customWidth="1"/>
    <col min="15090" max="15090" width="6.5703125" style="1" bestFit="1" customWidth="1"/>
    <col min="15091" max="15091" width="16.28515625" style="1" bestFit="1" customWidth="1"/>
    <col min="15092" max="15092" width="3" style="1" customWidth="1"/>
    <col min="15093" max="15093" width="0" style="1" hidden="1" customWidth="1"/>
    <col min="15094" max="15094" width="84" style="1" bestFit="1" customWidth="1"/>
    <col min="15095" max="15095" width="6.5703125" style="1" bestFit="1" customWidth="1"/>
    <col min="15096" max="15096" width="16.5703125" style="1" customWidth="1"/>
    <col min="15097" max="15343" width="11.42578125" style="1"/>
    <col min="15344" max="15344" width="0" style="1" hidden="1" customWidth="1"/>
    <col min="15345" max="15345" width="50.85546875" style="1" customWidth="1"/>
    <col min="15346" max="15346" width="6.5703125" style="1" bestFit="1" customWidth="1"/>
    <col min="15347" max="15347" width="16.28515625" style="1" bestFit="1" customWidth="1"/>
    <col min="15348" max="15348" width="3" style="1" customWidth="1"/>
    <col min="15349" max="15349" width="0" style="1" hidden="1" customWidth="1"/>
    <col min="15350" max="15350" width="84" style="1" bestFit="1" customWidth="1"/>
    <col min="15351" max="15351" width="6.5703125" style="1" bestFit="1" customWidth="1"/>
    <col min="15352" max="15352" width="16.5703125" style="1" customWidth="1"/>
    <col min="15353" max="15599" width="11.42578125" style="1"/>
    <col min="15600" max="15600" width="0" style="1" hidden="1" customWidth="1"/>
    <col min="15601" max="15601" width="50.85546875" style="1" customWidth="1"/>
    <col min="15602" max="15602" width="6.5703125" style="1" bestFit="1" customWidth="1"/>
    <col min="15603" max="15603" width="16.28515625" style="1" bestFit="1" customWidth="1"/>
    <col min="15604" max="15604" width="3" style="1" customWidth="1"/>
    <col min="15605" max="15605" width="0" style="1" hidden="1" customWidth="1"/>
    <col min="15606" max="15606" width="84" style="1" bestFit="1" customWidth="1"/>
    <col min="15607" max="15607" width="6.5703125" style="1" bestFit="1" customWidth="1"/>
    <col min="15608" max="15608" width="16.5703125" style="1" customWidth="1"/>
    <col min="15609" max="15855" width="11.42578125" style="1"/>
    <col min="15856" max="15856" width="0" style="1" hidden="1" customWidth="1"/>
    <col min="15857" max="15857" width="50.85546875" style="1" customWidth="1"/>
    <col min="15858" max="15858" width="6.5703125" style="1" bestFit="1" customWidth="1"/>
    <col min="15859" max="15859" width="16.28515625" style="1" bestFit="1" customWidth="1"/>
    <col min="15860" max="15860" width="3" style="1" customWidth="1"/>
    <col min="15861" max="15861" width="0" style="1" hidden="1" customWidth="1"/>
    <col min="15862" max="15862" width="84" style="1" bestFit="1" customWidth="1"/>
    <col min="15863" max="15863" width="6.5703125" style="1" bestFit="1" customWidth="1"/>
    <col min="15864" max="15864" width="16.5703125" style="1" customWidth="1"/>
    <col min="15865" max="16111" width="11.42578125" style="1"/>
    <col min="16112" max="16112" width="0" style="1" hidden="1" customWidth="1"/>
    <col min="16113" max="16113" width="50.85546875" style="1" customWidth="1"/>
    <col min="16114" max="16114" width="6.5703125" style="1" bestFit="1" customWidth="1"/>
    <col min="16115" max="16115" width="16.28515625" style="1" bestFit="1" customWidth="1"/>
    <col min="16116" max="16116" width="3" style="1" customWidth="1"/>
    <col min="16117" max="16117" width="0" style="1" hidden="1" customWidth="1"/>
    <col min="16118" max="16118" width="84" style="1" bestFit="1" customWidth="1"/>
    <col min="16119" max="16119" width="6.5703125" style="1" bestFit="1" customWidth="1"/>
    <col min="16120" max="16120" width="16.5703125" style="1" customWidth="1"/>
    <col min="16121" max="16384" width="11.42578125" style="1"/>
  </cols>
  <sheetData>
    <row r="1" spans="1:6" ht="47.25" thickBot="1" x14ac:dyDescent="0.3">
      <c r="A1" s="141" t="s">
        <v>99</v>
      </c>
      <c r="B1" s="142"/>
      <c r="C1" s="142"/>
      <c r="D1" s="142"/>
      <c r="E1" s="142"/>
      <c r="F1" s="143"/>
    </row>
    <row r="2" spans="1:6" ht="37.5" customHeight="1" thickBot="1" x14ac:dyDescent="0.3">
      <c r="A2" s="2" t="s">
        <v>89</v>
      </c>
      <c r="B2" s="3">
        <v>2025</v>
      </c>
      <c r="C2" s="3">
        <v>2024</v>
      </c>
      <c r="D2" s="4"/>
      <c r="E2" s="3">
        <v>2025</v>
      </c>
      <c r="F2" s="5">
        <v>2024</v>
      </c>
    </row>
    <row r="3" spans="1:6" ht="126" x14ac:dyDescent="0.25">
      <c r="A3" s="6" t="s">
        <v>0</v>
      </c>
      <c r="B3" s="7" t="s">
        <v>1</v>
      </c>
      <c r="C3" s="8" t="s">
        <v>2</v>
      </c>
      <c r="D3" s="3" t="s">
        <v>3</v>
      </c>
      <c r="E3" s="9" t="s">
        <v>4</v>
      </c>
      <c r="F3" s="10" t="s">
        <v>5</v>
      </c>
    </row>
    <row r="4" spans="1:6" ht="37.5" customHeight="1" x14ac:dyDescent="0.25">
      <c r="A4" s="11" t="s">
        <v>6</v>
      </c>
      <c r="B4" s="156"/>
      <c r="C4" s="157"/>
      <c r="D4" s="12" t="s">
        <v>100</v>
      </c>
      <c r="E4" s="13"/>
      <c r="F4" s="14"/>
    </row>
    <row r="5" spans="1:6" ht="37.5" customHeight="1" x14ac:dyDescent="0.25">
      <c r="A5" s="15" t="s">
        <v>7</v>
      </c>
      <c r="B5" s="158"/>
      <c r="C5" s="159"/>
      <c r="D5" s="16" t="s">
        <v>8</v>
      </c>
      <c r="E5" s="17">
        <v>9.2387899999999998</v>
      </c>
      <c r="F5" s="18">
        <v>14.83104</v>
      </c>
    </row>
    <row r="6" spans="1:6" ht="37.5" customHeight="1" x14ac:dyDescent="0.25">
      <c r="A6" s="19" t="s">
        <v>9</v>
      </c>
      <c r="B6" s="158"/>
      <c r="C6" s="159"/>
      <c r="D6" s="20" t="s">
        <v>10</v>
      </c>
      <c r="E6" s="17"/>
      <c r="F6" s="14"/>
    </row>
    <row r="7" spans="1:6" ht="37.5" customHeight="1" x14ac:dyDescent="0.25">
      <c r="A7" s="21" t="s">
        <v>11</v>
      </c>
      <c r="B7" s="160"/>
      <c r="C7" s="161"/>
      <c r="D7" s="22" t="s">
        <v>12</v>
      </c>
      <c r="E7" s="17">
        <v>3539.23425000007</v>
      </c>
      <c r="F7" s="18">
        <v>3567.0621800000899</v>
      </c>
    </row>
    <row r="8" spans="1:6" ht="37.5" customHeight="1" x14ac:dyDescent="0.25">
      <c r="A8" s="23" t="s">
        <v>13</v>
      </c>
      <c r="B8" s="17">
        <v>338.76052920542821</v>
      </c>
      <c r="C8" s="17">
        <v>464</v>
      </c>
      <c r="D8" s="22" t="s">
        <v>14</v>
      </c>
      <c r="E8" s="17">
        <v>4356.5737399999998</v>
      </c>
      <c r="F8" s="18">
        <v>5536.3264200000003</v>
      </c>
    </row>
    <row r="9" spans="1:6" ht="37.5" customHeight="1" x14ac:dyDescent="0.25">
      <c r="A9" s="23" t="s">
        <v>15</v>
      </c>
      <c r="B9" s="17">
        <v>19.839385303061874</v>
      </c>
      <c r="C9" s="17">
        <v>71</v>
      </c>
      <c r="D9" s="22" t="s">
        <v>16</v>
      </c>
      <c r="E9" s="17"/>
      <c r="F9" s="18">
        <v>18.832039999999978</v>
      </c>
    </row>
    <row r="10" spans="1:6" ht="37.5" customHeight="1" x14ac:dyDescent="0.25">
      <c r="A10" s="23" t="s">
        <v>17</v>
      </c>
      <c r="B10" s="17">
        <v>166</v>
      </c>
      <c r="C10" s="17">
        <v>177</v>
      </c>
      <c r="D10" s="20" t="s">
        <v>18</v>
      </c>
      <c r="E10" s="17">
        <v>257.39240349941991</v>
      </c>
      <c r="F10" s="18">
        <v>202</v>
      </c>
    </row>
    <row r="11" spans="1:6" ht="37.5" customHeight="1" x14ac:dyDescent="0.25">
      <c r="A11" s="23" t="s">
        <v>19</v>
      </c>
      <c r="B11" s="17">
        <v>1558.3691319886311</v>
      </c>
      <c r="C11" s="17">
        <v>1633</v>
      </c>
      <c r="D11" s="171"/>
      <c r="E11" s="172"/>
      <c r="F11" s="173"/>
    </row>
    <row r="12" spans="1:6" ht="37.5" customHeight="1" x14ac:dyDescent="0.25">
      <c r="A12" s="23" t="s">
        <v>20</v>
      </c>
      <c r="B12" s="17">
        <v>1173.3583532039145</v>
      </c>
      <c r="C12" s="17">
        <v>1272</v>
      </c>
      <c r="D12" s="174"/>
      <c r="E12" s="175"/>
      <c r="F12" s="176"/>
    </row>
    <row r="13" spans="1:6" ht="37.5" customHeight="1" x14ac:dyDescent="0.25">
      <c r="A13" s="23" t="s">
        <v>21</v>
      </c>
      <c r="B13" s="17">
        <v>555.77312800000004</v>
      </c>
      <c r="C13" s="17">
        <v>486</v>
      </c>
      <c r="D13" s="174"/>
      <c r="E13" s="175"/>
      <c r="F13" s="176"/>
    </row>
    <row r="14" spans="1:6" ht="37.5" customHeight="1" x14ac:dyDescent="0.25">
      <c r="A14" s="24" t="s">
        <v>22</v>
      </c>
      <c r="B14" s="25">
        <v>117.15794</v>
      </c>
      <c r="C14" s="25">
        <v>20</v>
      </c>
      <c r="D14" s="174"/>
      <c r="E14" s="175"/>
      <c r="F14" s="176"/>
    </row>
    <row r="15" spans="1:6" ht="37.5" customHeight="1" x14ac:dyDescent="0.25">
      <c r="A15" s="19" t="s">
        <v>23</v>
      </c>
      <c r="B15" s="26"/>
      <c r="C15" s="26"/>
      <c r="D15" s="174"/>
      <c r="E15" s="175"/>
      <c r="F15" s="176"/>
    </row>
    <row r="16" spans="1:6" ht="37.5" customHeight="1" x14ac:dyDescent="0.25">
      <c r="A16" s="27" t="s">
        <v>24</v>
      </c>
      <c r="B16" s="17">
        <v>2389.4785768451561</v>
      </c>
      <c r="C16" s="17">
        <v>3215</v>
      </c>
      <c r="D16" s="174"/>
      <c r="E16" s="175"/>
      <c r="F16" s="176"/>
    </row>
    <row r="17" spans="1:9" ht="37.5" customHeight="1" x14ac:dyDescent="0.25">
      <c r="A17" s="27" t="s">
        <v>25</v>
      </c>
      <c r="B17" s="17"/>
      <c r="C17" s="17">
        <v>202</v>
      </c>
      <c r="D17" s="174"/>
      <c r="E17" s="175"/>
      <c r="F17" s="176"/>
    </row>
    <row r="18" spans="1:9" ht="37.5" customHeight="1" x14ac:dyDescent="0.25">
      <c r="A18" s="19" t="s">
        <v>26</v>
      </c>
      <c r="C18" s="28"/>
      <c r="D18" s="174"/>
      <c r="E18" s="175"/>
      <c r="F18" s="176"/>
    </row>
    <row r="19" spans="1:9" ht="37.5" customHeight="1" x14ac:dyDescent="0.25">
      <c r="A19" s="27" t="s">
        <v>27</v>
      </c>
      <c r="B19" s="17">
        <v>26.94529</v>
      </c>
      <c r="C19" s="17">
        <v>41.544350000000001</v>
      </c>
      <c r="D19" s="174"/>
      <c r="E19" s="175"/>
      <c r="F19" s="176"/>
    </row>
    <row r="20" spans="1:9" ht="37.5" customHeight="1" x14ac:dyDescent="0.25">
      <c r="A20" s="27" t="s">
        <v>28</v>
      </c>
      <c r="B20" s="17">
        <v>12</v>
      </c>
      <c r="C20" s="17">
        <v>16</v>
      </c>
      <c r="D20" s="174"/>
      <c r="E20" s="175"/>
      <c r="F20" s="176"/>
    </row>
    <row r="21" spans="1:9" ht="37.5" customHeight="1" x14ac:dyDescent="0.25">
      <c r="A21" s="15" t="s">
        <v>29</v>
      </c>
      <c r="B21" s="17"/>
      <c r="C21" s="17"/>
      <c r="D21" s="174"/>
      <c r="E21" s="175"/>
      <c r="F21" s="176"/>
    </row>
    <row r="22" spans="1:9" ht="37.5" customHeight="1" x14ac:dyDescent="0.25">
      <c r="A22" s="29" t="s">
        <v>30</v>
      </c>
      <c r="B22" s="17">
        <v>3089.5916199999997</v>
      </c>
      <c r="C22" s="17">
        <v>3101.0452070000001</v>
      </c>
      <c r="D22" s="174"/>
      <c r="E22" s="175"/>
      <c r="F22" s="176"/>
    </row>
    <row r="23" spans="1:9" ht="37.5" customHeight="1" x14ac:dyDescent="0.25">
      <c r="A23" s="30" t="s">
        <v>31</v>
      </c>
      <c r="B23" s="17"/>
      <c r="C23" s="17"/>
      <c r="D23" s="174"/>
      <c r="E23" s="175"/>
      <c r="F23" s="176"/>
    </row>
    <row r="24" spans="1:9" ht="37.5" customHeight="1" x14ac:dyDescent="0.25">
      <c r="A24" s="31" t="s">
        <v>32</v>
      </c>
      <c r="B24" s="17"/>
      <c r="C24" s="17"/>
      <c r="D24" s="174"/>
      <c r="E24" s="175"/>
      <c r="F24" s="176"/>
    </row>
    <row r="25" spans="1:9" ht="37.5" customHeight="1" x14ac:dyDescent="0.25">
      <c r="A25" s="32" t="s">
        <v>33</v>
      </c>
      <c r="B25" s="33">
        <v>1517.0298543171677</v>
      </c>
      <c r="C25" s="33">
        <v>1580</v>
      </c>
      <c r="D25" s="174"/>
      <c r="E25" s="175"/>
      <c r="F25" s="176"/>
    </row>
    <row r="26" spans="1:9" ht="37.5" customHeight="1" thickBot="1" x14ac:dyDescent="0.3">
      <c r="A26" s="32" t="s">
        <v>34</v>
      </c>
      <c r="B26" s="17"/>
      <c r="C26" s="17"/>
      <c r="D26" s="177"/>
      <c r="E26" s="178"/>
      <c r="F26" s="179"/>
    </row>
    <row r="27" spans="1:9" ht="37.5" customHeight="1" x14ac:dyDescent="0.25">
      <c r="A27" s="144" t="s">
        <v>35</v>
      </c>
      <c r="B27" s="146">
        <v>10964.303808863358</v>
      </c>
      <c r="C27" s="148">
        <v>12278.589556999999</v>
      </c>
      <c r="D27" s="150" t="s">
        <v>36</v>
      </c>
      <c r="E27" s="152">
        <v>8162.4391834994894</v>
      </c>
      <c r="F27" s="154">
        <v>9339.0516800000896</v>
      </c>
    </row>
    <row r="28" spans="1:9" ht="37.5" customHeight="1" thickBot="1" x14ac:dyDescent="0.3">
      <c r="A28" s="145"/>
      <c r="B28" s="147"/>
      <c r="C28" s="149"/>
      <c r="D28" s="151"/>
      <c r="E28" s="153"/>
      <c r="F28" s="155"/>
    </row>
    <row r="29" spans="1:9" ht="37.5" customHeight="1" x14ac:dyDescent="0.25">
      <c r="A29" s="15" t="s">
        <v>101</v>
      </c>
      <c r="B29" s="34"/>
      <c r="C29" s="35"/>
      <c r="D29" s="36" t="s">
        <v>102</v>
      </c>
      <c r="E29" s="37"/>
      <c r="F29" s="38"/>
    </row>
    <row r="30" spans="1:9" ht="37.5" customHeight="1" x14ac:dyDescent="0.25">
      <c r="A30" s="15" t="s">
        <v>103</v>
      </c>
      <c r="B30" s="34">
        <v>9.98</v>
      </c>
      <c r="C30" s="34">
        <v>16</v>
      </c>
      <c r="D30" s="39" t="s">
        <v>104</v>
      </c>
      <c r="E30" s="40">
        <v>62.710680000000004</v>
      </c>
      <c r="F30" s="41">
        <v>41</v>
      </c>
    </row>
    <row r="31" spans="1:9" ht="37.5" customHeight="1" x14ac:dyDescent="0.25">
      <c r="A31" s="11" t="s">
        <v>108</v>
      </c>
      <c r="B31" s="17"/>
      <c r="C31" s="42"/>
      <c r="D31" s="43" t="s">
        <v>107</v>
      </c>
      <c r="E31" s="13">
        <v>2749</v>
      </c>
      <c r="F31" s="13">
        <v>2916</v>
      </c>
      <c r="I31" s="44"/>
    </row>
    <row r="32" spans="1:9" ht="37.5" customHeight="1" x14ac:dyDescent="0.25">
      <c r="A32" s="45" t="s">
        <v>37</v>
      </c>
      <c r="B32" s="34">
        <v>10974.283808863358</v>
      </c>
      <c r="C32" s="46">
        <v>12295.589556999999</v>
      </c>
      <c r="D32" s="47" t="s">
        <v>37</v>
      </c>
      <c r="E32" s="34">
        <v>10974.14986349949</v>
      </c>
      <c r="F32" s="34">
        <v>12296.05168000009</v>
      </c>
      <c r="G32" s="44"/>
    </row>
    <row r="33" spans="1:6" ht="37.5" customHeight="1" x14ac:dyDescent="0.25">
      <c r="A33" s="162"/>
      <c r="B33" s="163"/>
      <c r="C33" s="164"/>
      <c r="D33" s="48" t="s">
        <v>109</v>
      </c>
      <c r="E33" s="49">
        <v>7500</v>
      </c>
      <c r="F33" s="50">
        <v>10416</v>
      </c>
    </row>
    <row r="34" spans="1:6" ht="37.5" customHeight="1" x14ac:dyDescent="0.25">
      <c r="A34" s="165"/>
      <c r="B34" s="166"/>
      <c r="C34" s="167"/>
      <c r="D34" s="51" t="s">
        <v>38</v>
      </c>
      <c r="E34" s="52">
        <v>-2749</v>
      </c>
      <c r="F34" s="53">
        <v>-2916</v>
      </c>
    </row>
    <row r="35" spans="1:6" ht="37.5" customHeight="1" x14ac:dyDescent="0.25">
      <c r="A35" s="165"/>
      <c r="B35" s="166"/>
      <c r="C35" s="167"/>
      <c r="D35" s="51" t="s">
        <v>39</v>
      </c>
      <c r="E35" s="54"/>
      <c r="F35" s="53"/>
    </row>
    <row r="36" spans="1:6" ht="37.5" customHeight="1" thickBot="1" x14ac:dyDescent="0.3">
      <c r="A36" s="168"/>
      <c r="B36" s="169"/>
      <c r="C36" s="170"/>
      <c r="D36" s="55" t="s">
        <v>106</v>
      </c>
      <c r="E36" s="56">
        <v>4751</v>
      </c>
      <c r="F36" s="57">
        <v>7500</v>
      </c>
    </row>
    <row r="37" spans="1:6" ht="19.5" thickBot="1" x14ac:dyDescent="0.3">
      <c r="A37" s="60" t="s">
        <v>40</v>
      </c>
      <c r="B37" s="61" t="s">
        <v>41</v>
      </c>
      <c r="C37" s="61" t="s">
        <v>42</v>
      </c>
      <c r="D37" s="62"/>
      <c r="E37" s="61" t="s">
        <v>41</v>
      </c>
      <c r="F37" s="61" t="s">
        <v>42</v>
      </c>
    </row>
    <row r="38" spans="1:6" x14ac:dyDescent="0.25">
      <c r="A38" s="63" t="s">
        <v>43</v>
      </c>
      <c r="B38" s="64"/>
      <c r="C38" s="64"/>
      <c r="D38" s="65" t="s">
        <v>44</v>
      </c>
      <c r="E38" s="66"/>
      <c r="F38" s="66"/>
    </row>
    <row r="39" spans="1:6" x14ac:dyDescent="0.25">
      <c r="A39" s="67" t="s">
        <v>45</v>
      </c>
      <c r="B39" s="68"/>
      <c r="C39" s="68"/>
      <c r="D39" s="69" t="s">
        <v>105</v>
      </c>
      <c r="E39" s="70"/>
      <c r="F39" s="70"/>
    </row>
    <row r="40" spans="1:6" x14ac:dyDescent="0.25">
      <c r="A40" s="71" t="s">
        <v>46</v>
      </c>
      <c r="B40" s="68">
        <v>11921</v>
      </c>
      <c r="C40" s="68">
        <v>11683</v>
      </c>
      <c r="D40" s="72" t="s">
        <v>47</v>
      </c>
      <c r="E40" s="70">
        <v>13245</v>
      </c>
      <c r="F40" s="70">
        <v>13245</v>
      </c>
    </row>
    <row r="41" spans="1:6" x14ac:dyDescent="0.25">
      <c r="A41" s="71" t="s">
        <v>48</v>
      </c>
      <c r="B41" s="68"/>
      <c r="C41" s="68"/>
      <c r="D41" s="72" t="s">
        <v>49</v>
      </c>
      <c r="E41" s="70">
        <v>287</v>
      </c>
      <c r="F41" s="70">
        <v>287</v>
      </c>
    </row>
    <row r="42" spans="1:6" x14ac:dyDescent="0.25">
      <c r="A42" s="67" t="s">
        <v>50</v>
      </c>
      <c r="B42" s="68">
        <v>18</v>
      </c>
      <c r="C42" s="68">
        <v>82</v>
      </c>
      <c r="D42" s="72" t="s">
        <v>51</v>
      </c>
      <c r="E42" s="70">
        <v>20</v>
      </c>
      <c r="F42" s="70"/>
    </row>
    <row r="43" spans="1:6" ht="19.5" thickBot="1" x14ac:dyDescent="0.3">
      <c r="A43" s="73" t="s">
        <v>52</v>
      </c>
      <c r="B43" s="74">
        <v>1613</v>
      </c>
      <c r="C43" s="74">
        <v>1764</v>
      </c>
      <c r="D43" s="72"/>
      <c r="E43" s="75"/>
      <c r="F43" s="75"/>
    </row>
    <row r="44" spans="1:6" ht="19.5" thickBot="1" x14ac:dyDescent="0.3">
      <c r="A44" s="76" t="s">
        <v>37</v>
      </c>
      <c r="B44" s="77">
        <v>13552</v>
      </c>
      <c r="C44" s="77">
        <v>13529</v>
      </c>
      <c r="D44" s="76" t="s">
        <v>37</v>
      </c>
      <c r="E44" s="77">
        <v>13552</v>
      </c>
      <c r="F44" s="77">
        <v>13532</v>
      </c>
    </row>
    <row r="46" spans="1:6" x14ac:dyDescent="0.25">
      <c r="B46" s="79"/>
      <c r="C46" s="79"/>
      <c r="E46" s="80"/>
    </row>
    <row r="47" spans="1:6" x14ac:dyDescent="0.25">
      <c r="B47" s="79"/>
      <c r="C47" s="79"/>
    </row>
    <row r="48" spans="1:6" x14ac:dyDescent="0.25">
      <c r="B48" s="79"/>
      <c r="C48" s="79"/>
    </row>
  </sheetData>
  <mergeCells count="10">
    <mergeCell ref="A33:C36"/>
    <mergeCell ref="D11:F26"/>
    <mergeCell ref="A1:F1"/>
    <mergeCell ref="A27:A28"/>
    <mergeCell ref="B27:B28"/>
    <mergeCell ref="C27:C28"/>
    <mergeCell ref="D27:D28"/>
    <mergeCell ref="E27:E28"/>
    <mergeCell ref="F27:F28"/>
    <mergeCell ref="B4:C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59" orientation="portrait" r:id="rId1"/>
  <headerFooter>
    <oddFooter>&amp;C&amp;A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FDE65-DC6E-44E5-B46C-681F233C580A}">
  <sheetPr>
    <pageSetUpPr fitToPage="1"/>
  </sheetPr>
  <dimension ref="A1:J80"/>
  <sheetViews>
    <sheetView tabSelected="1" zoomScaleNormal="100" workbookViewId="0">
      <selection activeCell="A54" sqref="A54"/>
    </sheetView>
  </sheetViews>
  <sheetFormatPr baseColWidth="10" defaultRowHeight="18.75" x14ac:dyDescent="0.25"/>
  <cols>
    <col min="1" max="1" width="82.28515625" style="1" customWidth="1"/>
    <col min="2" max="2" width="20.7109375" style="58" customWidth="1"/>
    <col min="3" max="3" width="20.7109375" style="28" customWidth="1"/>
    <col min="4" max="4" width="20.7109375" style="58" customWidth="1"/>
    <col min="5" max="5" width="20.7109375" style="28" customWidth="1"/>
    <col min="6" max="6" width="20.7109375" style="1" customWidth="1"/>
    <col min="7" max="237" width="11.42578125" style="1"/>
    <col min="238" max="238" width="0" style="1" hidden="1" customWidth="1"/>
    <col min="239" max="239" width="50.85546875" style="1" customWidth="1"/>
    <col min="240" max="240" width="6.5703125" style="1" bestFit="1" customWidth="1"/>
    <col min="241" max="241" width="16.28515625" style="1" bestFit="1" customWidth="1"/>
    <col min="242" max="242" width="3" style="1" customWidth="1"/>
    <col min="243" max="243" width="0" style="1" hidden="1" customWidth="1"/>
    <col min="244" max="244" width="84" style="1" bestFit="1" customWidth="1"/>
    <col min="245" max="245" width="6.5703125" style="1" bestFit="1" customWidth="1"/>
    <col min="246" max="246" width="16.5703125" style="1" customWidth="1"/>
    <col min="247" max="493" width="11.42578125" style="1"/>
    <col min="494" max="494" width="0" style="1" hidden="1" customWidth="1"/>
    <col min="495" max="495" width="50.85546875" style="1" customWidth="1"/>
    <col min="496" max="496" width="6.5703125" style="1" bestFit="1" customWidth="1"/>
    <col min="497" max="497" width="16.28515625" style="1" bestFit="1" customWidth="1"/>
    <col min="498" max="498" width="3" style="1" customWidth="1"/>
    <col min="499" max="499" width="0" style="1" hidden="1" customWidth="1"/>
    <col min="500" max="500" width="84" style="1" bestFit="1" customWidth="1"/>
    <col min="501" max="501" width="6.5703125" style="1" bestFit="1" customWidth="1"/>
    <col min="502" max="502" width="16.5703125" style="1" customWidth="1"/>
    <col min="503" max="749" width="11.42578125" style="1"/>
    <col min="750" max="750" width="0" style="1" hidden="1" customWidth="1"/>
    <col min="751" max="751" width="50.85546875" style="1" customWidth="1"/>
    <col min="752" max="752" width="6.5703125" style="1" bestFit="1" customWidth="1"/>
    <col min="753" max="753" width="16.28515625" style="1" bestFit="1" customWidth="1"/>
    <col min="754" max="754" width="3" style="1" customWidth="1"/>
    <col min="755" max="755" width="0" style="1" hidden="1" customWidth="1"/>
    <col min="756" max="756" width="84" style="1" bestFit="1" customWidth="1"/>
    <col min="757" max="757" width="6.5703125" style="1" bestFit="1" customWidth="1"/>
    <col min="758" max="758" width="16.5703125" style="1" customWidth="1"/>
    <col min="759" max="1005" width="11.42578125" style="1"/>
    <col min="1006" max="1006" width="0" style="1" hidden="1" customWidth="1"/>
    <col min="1007" max="1007" width="50.85546875" style="1" customWidth="1"/>
    <col min="1008" max="1008" width="6.5703125" style="1" bestFit="1" customWidth="1"/>
    <col min="1009" max="1009" width="16.28515625" style="1" bestFit="1" customWidth="1"/>
    <col min="1010" max="1010" width="3" style="1" customWidth="1"/>
    <col min="1011" max="1011" width="0" style="1" hidden="1" customWidth="1"/>
    <col min="1012" max="1012" width="84" style="1" bestFit="1" customWidth="1"/>
    <col min="1013" max="1013" width="6.5703125" style="1" bestFit="1" customWidth="1"/>
    <col min="1014" max="1014" width="16.5703125" style="1" customWidth="1"/>
    <col min="1015" max="1261" width="11.42578125" style="1"/>
    <col min="1262" max="1262" width="0" style="1" hidden="1" customWidth="1"/>
    <col min="1263" max="1263" width="50.85546875" style="1" customWidth="1"/>
    <col min="1264" max="1264" width="6.5703125" style="1" bestFit="1" customWidth="1"/>
    <col min="1265" max="1265" width="16.28515625" style="1" bestFit="1" customWidth="1"/>
    <col min="1266" max="1266" width="3" style="1" customWidth="1"/>
    <col min="1267" max="1267" width="0" style="1" hidden="1" customWidth="1"/>
    <col min="1268" max="1268" width="84" style="1" bestFit="1" customWidth="1"/>
    <col min="1269" max="1269" width="6.5703125" style="1" bestFit="1" customWidth="1"/>
    <col min="1270" max="1270" width="16.5703125" style="1" customWidth="1"/>
    <col min="1271" max="1517" width="11.42578125" style="1"/>
    <col min="1518" max="1518" width="0" style="1" hidden="1" customWidth="1"/>
    <col min="1519" max="1519" width="50.85546875" style="1" customWidth="1"/>
    <col min="1520" max="1520" width="6.5703125" style="1" bestFit="1" customWidth="1"/>
    <col min="1521" max="1521" width="16.28515625" style="1" bestFit="1" customWidth="1"/>
    <col min="1522" max="1522" width="3" style="1" customWidth="1"/>
    <col min="1523" max="1523" width="0" style="1" hidden="1" customWidth="1"/>
    <col min="1524" max="1524" width="84" style="1" bestFit="1" customWidth="1"/>
    <col min="1525" max="1525" width="6.5703125" style="1" bestFit="1" customWidth="1"/>
    <col min="1526" max="1526" width="16.5703125" style="1" customWidth="1"/>
    <col min="1527" max="1773" width="11.42578125" style="1"/>
    <col min="1774" max="1774" width="0" style="1" hidden="1" customWidth="1"/>
    <col min="1775" max="1775" width="50.85546875" style="1" customWidth="1"/>
    <col min="1776" max="1776" width="6.5703125" style="1" bestFit="1" customWidth="1"/>
    <col min="1777" max="1777" width="16.28515625" style="1" bestFit="1" customWidth="1"/>
    <col min="1778" max="1778" width="3" style="1" customWidth="1"/>
    <col min="1779" max="1779" width="0" style="1" hidden="1" customWidth="1"/>
    <col min="1780" max="1780" width="84" style="1" bestFit="1" customWidth="1"/>
    <col min="1781" max="1781" width="6.5703125" style="1" bestFit="1" customWidth="1"/>
    <col min="1782" max="1782" width="16.5703125" style="1" customWidth="1"/>
    <col min="1783" max="2029" width="11.42578125" style="1"/>
    <col min="2030" max="2030" width="0" style="1" hidden="1" customWidth="1"/>
    <col min="2031" max="2031" width="50.85546875" style="1" customWidth="1"/>
    <col min="2032" max="2032" width="6.5703125" style="1" bestFit="1" customWidth="1"/>
    <col min="2033" max="2033" width="16.28515625" style="1" bestFit="1" customWidth="1"/>
    <col min="2034" max="2034" width="3" style="1" customWidth="1"/>
    <col min="2035" max="2035" width="0" style="1" hidden="1" customWidth="1"/>
    <col min="2036" max="2036" width="84" style="1" bestFit="1" customWidth="1"/>
    <col min="2037" max="2037" width="6.5703125" style="1" bestFit="1" customWidth="1"/>
    <col min="2038" max="2038" width="16.5703125" style="1" customWidth="1"/>
    <col min="2039" max="2285" width="11.42578125" style="1"/>
    <col min="2286" max="2286" width="0" style="1" hidden="1" customWidth="1"/>
    <col min="2287" max="2287" width="50.85546875" style="1" customWidth="1"/>
    <col min="2288" max="2288" width="6.5703125" style="1" bestFit="1" customWidth="1"/>
    <col min="2289" max="2289" width="16.28515625" style="1" bestFit="1" customWidth="1"/>
    <col min="2290" max="2290" width="3" style="1" customWidth="1"/>
    <col min="2291" max="2291" width="0" style="1" hidden="1" customWidth="1"/>
    <col min="2292" max="2292" width="84" style="1" bestFit="1" customWidth="1"/>
    <col min="2293" max="2293" width="6.5703125" style="1" bestFit="1" customWidth="1"/>
    <col min="2294" max="2294" width="16.5703125" style="1" customWidth="1"/>
    <col min="2295" max="2541" width="11.42578125" style="1"/>
    <col min="2542" max="2542" width="0" style="1" hidden="1" customWidth="1"/>
    <col min="2543" max="2543" width="50.85546875" style="1" customWidth="1"/>
    <col min="2544" max="2544" width="6.5703125" style="1" bestFit="1" customWidth="1"/>
    <col min="2545" max="2545" width="16.28515625" style="1" bestFit="1" customWidth="1"/>
    <col min="2546" max="2546" width="3" style="1" customWidth="1"/>
    <col min="2547" max="2547" width="0" style="1" hidden="1" customWidth="1"/>
    <col min="2548" max="2548" width="84" style="1" bestFit="1" customWidth="1"/>
    <col min="2549" max="2549" width="6.5703125" style="1" bestFit="1" customWidth="1"/>
    <col min="2550" max="2550" width="16.5703125" style="1" customWidth="1"/>
    <col min="2551" max="2797" width="11.42578125" style="1"/>
    <col min="2798" max="2798" width="0" style="1" hidden="1" customWidth="1"/>
    <col min="2799" max="2799" width="50.85546875" style="1" customWidth="1"/>
    <col min="2800" max="2800" width="6.5703125" style="1" bestFit="1" customWidth="1"/>
    <col min="2801" max="2801" width="16.28515625" style="1" bestFit="1" customWidth="1"/>
    <col min="2802" max="2802" width="3" style="1" customWidth="1"/>
    <col min="2803" max="2803" width="0" style="1" hidden="1" customWidth="1"/>
    <col min="2804" max="2804" width="84" style="1" bestFit="1" customWidth="1"/>
    <col min="2805" max="2805" width="6.5703125" style="1" bestFit="1" customWidth="1"/>
    <col min="2806" max="2806" width="16.5703125" style="1" customWidth="1"/>
    <col min="2807" max="3053" width="11.42578125" style="1"/>
    <col min="3054" max="3054" width="0" style="1" hidden="1" customWidth="1"/>
    <col min="3055" max="3055" width="50.85546875" style="1" customWidth="1"/>
    <col min="3056" max="3056" width="6.5703125" style="1" bestFit="1" customWidth="1"/>
    <col min="3057" max="3057" width="16.28515625" style="1" bestFit="1" customWidth="1"/>
    <col min="3058" max="3058" width="3" style="1" customWidth="1"/>
    <col min="3059" max="3059" width="0" style="1" hidden="1" customWidth="1"/>
    <col min="3060" max="3060" width="84" style="1" bestFit="1" customWidth="1"/>
    <col min="3061" max="3061" width="6.5703125" style="1" bestFit="1" customWidth="1"/>
    <col min="3062" max="3062" width="16.5703125" style="1" customWidth="1"/>
    <col min="3063" max="3309" width="11.42578125" style="1"/>
    <col min="3310" max="3310" width="0" style="1" hidden="1" customWidth="1"/>
    <col min="3311" max="3311" width="50.85546875" style="1" customWidth="1"/>
    <col min="3312" max="3312" width="6.5703125" style="1" bestFit="1" customWidth="1"/>
    <col min="3313" max="3313" width="16.28515625" style="1" bestFit="1" customWidth="1"/>
    <col min="3314" max="3314" width="3" style="1" customWidth="1"/>
    <col min="3315" max="3315" width="0" style="1" hidden="1" customWidth="1"/>
    <col min="3316" max="3316" width="84" style="1" bestFit="1" customWidth="1"/>
    <col min="3317" max="3317" width="6.5703125" style="1" bestFit="1" customWidth="1"/>
    <col min="3318" max="3318" width="16.5703125" style="1" customWidth="1"/>
    <col min="3319" max="3565" width="11.42578125" style="1"/>
    <col min="3566" max="3566" width="0" style="1" hidden="1" customWidth="1"/>
    <col min="3567" max="3567" width="50.85546875" style="1" customWidth="1"/>
    <col min="3568" max="3568" width="6.5703125" style="1" bestFit="1" customWidth="1"/>
    <col min="3569" max="3569" width="16.28515625" style="1" bestFit="1" customWidth="1"/>
    <col min="3570" max="3570" width="3" style="1" customWidth="1"/>
    <col min="3571" max="3571" width="0" style="1" hidden="1" customWidth="1"/>
    <col min="3572" max="3572" width="84" style="1" bestFit="1" customWidth="1"/>
    <col min="3573" max="3573" width="6.5703125" style="1" bestFit="1" customWidth="1"/>
    <col min="3574" max="3574" width="16.5703125" style="1" customWidth="1"/>
    <col min="3575" max="3821" width="11.42578125" style="1"/>
    <col min="3822" max="3822" width="0" style="1" hidden="1" customWidth="1"/>
    <col min="3823" max="3823" width="50.85546875" style="1" customWidth="1"/>
    <col min="3824" max="3824" width="6.5703125" style="1" bestFit="1" customWidth="1"/>
    <col min="3825" max="3825" width="16.28515625" style="1" bestFit="1" customWidth="1"/>
    <col min="3826" max="3826" width="3" style="1" customWidth="1"/>
    <col min="3827" max="3827" width="0" style="1" hidden="1" customWidth="1"/>
    <col min="3828" max="3828" width="84" style="1" bestFit="1" customWidth="1"/>
    <col min="3829" max="3829" width="6.5703125" style="1" bestFit="1" customWidth="1"/>
    <col min="3830" max="3830" width="16.5703125" style="1" customWidth="1"/>
    <col min="3831" max="4077" width="11.42578125" style="1"/>
    <col min="4078" max="4078" width="0" style="1" hidden="1" customWidth="1"/>
    <col min="4079" max="4079" width="50.85546875" style="1" customWidth="1"/>
    <col min="4080" max="4080" width="6.5703125" style="1" bestFit="1" customWidth="1"/>
    <col min="4081" max="4081" width="16.28515625" style="1" bestFit="1" customWidth="1"/>
    <col min="4082" max="4082" width="3" style="1" customWidth="1"/>
    <col min="4083" max="4083" width="0" style="1" hidden="1" customWidth="1"/>
    <col min="4084" max="4084" width="84" style="1" bestFit="1" customWidth="1"/>
    <col min="4085" max="4085" width="6.5703125" style="1" bestFit="1" customWidth="1"/>
    <col min="4086" max="4086" width="16.5703125" style="1" customWidth="1"/>
    <col min="4087" max="4333" width="11.42578125" style="1"/>
    <col min="4334" max="4334" width="0" style="1" hidden="1" customWidth="1"/>
    <col min="4335" max="4335" width="50.85546875" style="1" customWidth="1"/>
    <col min="4336" max="4336" width="6.5703125" style="1" bestFit="1" customWidth="1"/>
    <col min="4337" max="4337" width="16.28515625" style="1" bestFit="1" customWidth="1"/>
    <col min="4338" max="4338" width="3" style="1" customWidth="1"/>
    <col min="4339" max="4339" width="0" style="1" hidden="1" customWidth="1"/>
    <col min="4340" max="4340" width="84" style="1" bestFit="1" customWidth="1"/>
    <col min="4341" max="4341" width="6.5703125" style="1" bestFit="1" customWidth="1"/>
    <col min="4342" max="4342" width="16.5703125" style="1" customWidth="1"/>
    <col min="4343" max="4589" width="11.42578125" style="1"/>
    <col min="4590" max="4590" width="0" style="1" hidden="1" customWidth="1"/>
    <col min="4591" max="4591" width="50.85546875" style="1" customWidth="1"/>
    <col min="4592" max="4592" width="6.5703125" style="1" bestFit="1" customWidth="1"/>
    <col min="4593" max="4593" width="16.28515625" style="1" bestFit="1" customWidth="1"/>
    <col min="4594" max="4594" width="3" style="1" customWidth="1"/>
    <col min="4595" max="4595" width="0" style="1" hidden="1" customWidth="1"/>
    <col min="4596" max="4596" width="84" style="1" bestFit="1" customWidth="1"/>
    <col min="4597" max="4597" width="6.5703125" style="1" bestFit="1" customWidth="1"/>
    <col min="4598" max="4598" width="16.5703125" style="1" customWidth="1"/>
    <col min="4599" max="4845" width="11.42578125" style="1"/>
    <col min="4846" max="4846" width="0" style="1" hidden="1" customWidth="1"/>
    <col min="4847" max="4847" width="50.85546875" style="1" customWidth="1"/>
    <col min="4848" max="4848" width="6.5703125" style="1" bestFit="1" customWidth="1"/>
    <col min="4849" max="4849" width="16.28515625" style="1" bestFit="1" customWidth="1"/>
    <col min="4850" max="4850" width="3" style="1" customWidth="1"/>
    <col min="4851" max="4851" width="0" style="1" hidden="1" customWidth="1"/>
    <col min="4852" max="4852" width="84" style="1" bestFit="1" customWidth="1"/>
    <col min="4853" max="4853" width="6.5703125" style="1" bestFit="1" customWidth="1"/>
    <col min="4854" max="4854" width="16.5703125" style="1" customWidth="1"/>
    <col min="4855" max="5101" width="11.42578125" style="1"/>
    <col min="5102" max="5102" width="0" style="1" hidden="1" customWidth="1"/>
    <col min="5103" max="5103" width="50.85546875" style="1" customWidth="1"/>
    <col min="5104" max="5104" width="6.5703125" style="1" bestFit="1" customWidth="1"/>
    <col min="5105" max="5105" width="16.28515625" style="1" bestFit="1" customWidth="1"/>
    <col min="5106" max="5106" width="3" style="1" customWidth="1"/>
    <col min="5107" max="5107" width="0" style="1" hidden="1" customWidth="1"/>
    <col min="5108" max="5108" width="84" style="1" bestFit="1" customWidth="1"/>
    <col min="5109" max="5109" width="6.5703125" style="1" bestFit="1" customWidth="1"/>
    <col min="5110" max="5110" width="16.5703125" style="1" customWidth="1"/>
    <col min="5111" max="5357" width="11.42578125" style="1"/>
    <col min="5358" max="5358" width="0" style="1" hidden="1" customWidth="1"/>
    <col min="5359" max="5359" width="50.85546875" style="1" customWidth="1"/>
    <col min="5360" max="5360" width="6.5703125" style="1" bestFit="1" customWidth="1"/>
    <col min="5361" max="5361" width="16.28515625" style="1" bestFit="1" customWidth="1"/>
    <col min="5362" max="5362" width="3" style="1" customWidth="1"/>
    <col min="5363" max="5363" width="0" style="1" hidden="1" customWidth="1"/>
    <col min="5364" max="5364" width="84" style="1" bestFit="1" customWidth="1"/>
    <col min="5365" max="5365" width="6.5703125" style="1" bestFit="1" customWidth="1"/>
    <col min="5366" max="5366" width="16.5703125" style="1" customWidth="1"/>
    <col min="5367" max="5613" width="11.42578125" style="1"/>
    <col min="5614" max="5614" width="0" style="1" hidden="1" customWidth="1"/>
    <col min="5615" max="5615" width="50.85546875" style="1" customWidth="1"/>
    <col min="5616" max="5616" width="6.5703125" style="1" bestFit="1" customWidth="1"/>
    <col min="5617" max="5617" width="16.28515625" style="1" bestFit="1" customWidth="1"/>
    <col min="5618" max="5618" width="3" style="1" customWidth="1"/>
    <col min="5619" max="5619" width="0" style="1" hidden="1" customWidth="1"/>
    <col min="5620" max="5620" width="84" style="1" bestFit="1" customWidth="1"/>
    <col min="5621" max="5621" width="6.5703125" style="1" bestFit="1" customWidth="1"/>
    <col min="5622" max="5622" width="16.5703125" style="1" customWidth="1"/>
    <col min="5623" max="5869" width="11.42578125" style="1"/>
    <col min="5870" max="5870" width="0" style="1" hidden="1" customWidth="1"/>
    <col min="5871" max="5871" width="50.85546875" style="1" customWidth="1"/>
    <col min="5872" max="5872" width="6.5703125" style="1" bestFit="1" customWidth="1"/>
    <col min="5873" max="5873" width="16.28515625" style="1" bestFit="1" customWidth="1"/>
    <col min="5874" max="5874" width="3" style="1" customWidth="1"/>
    <col min="5875" max="5875" width="0" style="1" hidden="1" customWidth="1"/>
    <col min="5876" max="5876" width="84" style="1" bestFit="1" customWidth="1"/>
    <col min="5877" max="5877" width="6.5703125" style="1" bestFit="1" customWidth="1"/>
    <col min="5878" max="5878" width="16.5703125" style="1" customWidth="1"/>
    <col min="5879" max="6125" width="11.42578125" style="1"/>
    <col min="6126" max="6126" width="0" style="1" hidden="1" customWidth="1"/>
    <col min="6127" max="6127" width="50.85546875" style="1" customWidth="1"/>
    <col min="6128" max="6128" width="6.5703125" style="1" bestFit="1" customWidth="1"/>
    <col min="6129" max="6129" width="16.28515625" style="1" bestFit="1" customWidth="1"/>
    <col min="6130" max="6130" width="3" style="1" customWidth="1"/>
    <col min="6131" max="6131" width="0" style="1" hidden="1" customWidth="1"/>
    <col min="6132" max="6132" width="84" style="1" bestFit="1" customWidth="1"/>
    <col min="6133" max="6133" width="6.5703125" style="1" bestFit="1" customWidth="1"/>
    <col min="6134" max="6134" width="16.5703125" style="1" customWidth="1"/>
    <col min="6135" max="6381" width="11.42578125" style="1"/>
    <col min="6382" max="6382" width="0" style="1" hidden="1" customWidth="1"/>
    <col min="6383" max="6383" width="50.85546875" style="1" customWidth="1"/>
    <col min="6384" max="6384" width="6.5703125" style="1" bestFit="1" customWidth="1"/>
    <col min="6385" max="6385" width="16.28515625" style="1" bestFit="1" customWidth="1"/>
    <col min="6386" max="6386" width="3" style="1" customWidth="1"/>
    <col min="6387" max="6387" width="0" style="1" hidden="1" customWidth="1"/>
    <col min="6388" max="6388" width="84" style="1" bestFit="1" customWidth="1"/>
    <col min="6389" max="6389" width="6.5703125" style="1" bestFit="1" customWidth="1"/>
    <col min="6390" max="6390" width="16.5703125" style="1" customWidth="1"/>
    <col min="6391" max="6637" width="11.42578125" style="1"/>
    <col min="6638" max="6638" width="0" style="1" hidden="1" customWidth="1"/>
    <col min="6639" max="6639" width="50.85546875" style="1" customWidth="1"/>
    <col min="6640" max="6640" width="6.5703125" style="1" bestFit="1" customWidth="1"/>
    <col min="6641" max="6641" width="16.28515625" style="1" bestFit="1" customWidth="1"/>
    <col min="6642" max="6642" width="3" style="1" customWidth="1"/>
    <col min="6643" max="6643" width="0" style="1" hidden="1" customWidth="1"/>
    <col min="6644" max="6644" width="84" style="1" bestFit="1" customWidth="1"/>
    <col min="6645" max="6645" width="6.5703125" style="1" bestFit="1" customWidth="1"/>
    <col min="6646" max="6646" width="16.5703125" style="1" customWidth="1"/>
    <col min="6647" max="6893" width="11.42578125" style="1"/>
    <col min="6894" max="6894" width="0" style="1" hidden="1" customWidth="1"/>
    <col min="6895" max="6895" width="50.85546875" style="1" customWidth="1"/>
    <col min="6896" max="6896" width="6.5703125" style="1" bestFit="1" customWidth="1"/>
    <col min="6897" max="6897" width="16.28515625" style="1" bestFit="1" customWidth="1"/>
    <col min="6898" max="6898" width="3" style="1" customWidth="1"/>
    <col min="6899" max="6899" width="0" style="1" hidden="1" customWidth="1"/>
    <col min="6900" max="6900" width="84" style="1" bestFit="1" customWidth="1"/>
    <col min="6901" max="6901" width="6.5703125" style="1" bestFit="1" customWidth="1"/>
    <col min="6902" max="6902" width="16.5703125" style="1" customWidth="1"/>
    <col min="6903" max="7149" width="11.42578125" style="1"/>
    <col min="7150" max="7150" width="0" style="1" hidden="1" customWidth="1"/>
    <col min="7151" max="7151" width="50.85546875" style="1" customWidth="1"/>
    <col min="7152" max="7152" width="6.5703125" style="1" bestFit="1" customWidth="1"/>
    <col min="7153" max="7153" width="16.28515625" style="1" bestFit="1" customWidth="1"/>
    <col min="7154" max="7154" width="3" style="1" customWidth="1"/>
    <col min="7155" max="7155" width="0" style="1" hidden="1" customWidth="1"/>
    <col min="7156" max="7156" width="84" style="1" bestFit="1" customWidth="1"/>
    <col min="7157" max="7157" width="6.5703125" style="1" bestFit="1" customWidth="1"/>
    <col min="7158" max="7158" width="16.5703125" style="1" customWidth="1"/>
    <col min="7159" max="7405" width="11.42578125" style="1"/>
    <col min="7406" max="7406" width="0" style="1" hidden="1" customWidth="1"/>
    <col min="7407" max="7407" width="50.85546875" style="1" customWidth="1"/>
    <col min="7408" max="7408" width="6.5703125" style="1" bestFit="1" customWidth="1"/>
    <col min="7409" max="7409" width="16.28515625" style="1" bestFit="1" customWidth="1"/>
    <col min="7410" max="7410" width="3" style="1" customWidth="1"/>
    <col min="7411" max="7411" width="0" style="1" hidden="1" customWidth="1"/>
    <col min="7412" max="7412" width="84" style="1" bestFit="1" customWidth="1"/>
    <col min="7413" max="7413" width="6.5703125" style="1" bestFit="1" customWidth="1"/>
    <col min="7414" max="7414" width="16.5703125" style="1" customWidth="1"/>
    <col min="7415" max="7661" width="11.42578125" style="1"/>
    <col min="7662" max="7662" width="0" style="1" hidden="1" customWidth="1"/>
    <col min="7663" max="7663" width="50.85546875" style="1" customWidth="1"/>
    <col min="7664" max="7664" width="6.5703125" style="1" bestFit="1" customWidth="1"/>
    <col min="7665" max="7665" width="16.28515625" style="1" bestFit="1" customWidth="1"/>
    <col min="7666" max="7666" width="3" style="1" customWidth="1"/>
    <col min="7667" max="7667" width="0" style="1" hidden="1" customWidth="1"/>
    <col min="7668" max="7668" width="84" style="1" bestFit="1" customWidth="1"/>
    <col min="7669" max="7669" width="6.5703125" style="1" bestFit="1" customWidth="1"/>
    <col min="7670" max="7670" width="16.5703125" style="1" customWidth="1"/>
    <col min="7671" max="7917" width="11.42578125" style="1"/>
    <col min="7918" max="7918" width="0" style="1" hidden="1" customWidth="1"/>
    <col min="7919" max="7919" width="50.85546875" style="1" customWidth="1"/>
    <col min="7920" max="7920" width="6.5703125" style="1" bestFit="1" customWidth="1"/>
    <col min="7921" max="7921" width="16.28515625" style="1" bestFit="1" customWidth="1"/>
    <col min="7922" max="7922" width="3" style="1" customWidth="1"/>
    <col min="7923" max="7923" width="0" style="1" hidden="1" customWidth="1"/>
    <col min="7924" max="7924" width="84" style="1" bestFit="1" customWidth="1"/>
    <col min="7925" max="7925" width="6.5703125" style="1" bestFit="1" customWidth="1"/>
    <col min="7926" max="7926" width="16.5703125" style="1" customWidth="1"/>
    <col min="7927" max="8173" width="11.42578125" style="1"/>
    <col min="8174" max="8174" width="0" style="1" hidden="1" customWidth="1"/>
    <col min="8175" max="8175" width="50.85546875" style="1" customWidth="1"/>
    <col min="8176" max="8176" width="6.5703125" style="1" bestFit="1" customWidth="1"/>
    <col min="8177" max="8177" width="16.28515625" style="1" bestFit="1" customWidth="1"/>
    <col min="8178" max="8178" width="3" style="1" customWidth="1"/>
    <col min="8179" max="8179" width="0" style="1" hidden="1" customWidth="1"/>
    <col min="8180" max="8180" width="84" style="1" bestFit="1" customWidth="1"/>
    <col min="8181" max="8181" width="6.5703125" style="1" bestFit="1" customWidth="1"/>
    <col min="8182" max="8182" width="16.5703125" style="1" customWidth="1"/>
    <col min="8183" max="8429" width="11.42578125" style="1"/>
    <col min="8430" max="8430" width="0" style="1" hidden="1" customWidth="1"/>
    <col min="8431" max="8431" width="50.85546875" style="1" customWidth="1"/>
    <col min="8432" max="8432" width="6.5703125" style="1" bestFit="1" customWidth="1"/>
    <col min="8433" max="8433" width="16.28515625" style="1" bestFit="1" customWidth="1"/>
    <col min="8434" max="8434" width="3" style="1" customWidth="1"/>
    <col min="8435" max="8435" width="0" style="1" hidden="1" customWidth="1"/>
    <col min="8436" max="8436" width="84" style="1" bestFit="1" customWidth="1"/>
    <col min="8437" max="8437" width="6.5703125" style="1" bestFit="1" customWidth="1"/>
    <col min="8438" max="8438" width="16.5703125" style="1" customWidth="1"/>
    <col min="8439" max="8685" width="11.42578125" style="1"/>
    <col min="8686" max="8686" width="0" style="1" hidden="1" customWidth="1"/>
    <col min="8687" max="8687" width="50.85546875" style="1" customWidth="1"/>
    <col min="8688" max="8688" width="6.5703125" style="1" bestFit="1" customWidth="1"/>
    <col min="8689" max="8689" width="16.28515625" style="1" bestFit="1" customWidth="1"/>
    <col min="8690" max="8690" width="3" style="1" customWidth="1"/>
    <col min="8691" max="8691" width="0" style="1" hidden="1" customWidth="1"/>
    <col min="8692" max="8692" width="84" style="1" bestFit="1" customWidth="1"/>
    <col min="8693" max="8693" width="6.5703125" style="1" bestFit="1" customWidth="1"/>
    <col min="8694" max="8694" width="16.5703125" style="1" customWidth="1"/>
    <col min="8695" max="8941" width="11.42578125" style="1"/>
    <col min="8942" max="8942" width="0" style="1" hidden="1" customWidth="1"/>
    <col min="8943" max="8943" width="50.85546875" style="1" customWidth="1"/>
    <col min="8944" max="8944" width="6.5703125" style="1" bestFit="1" customWidth="1"/>
    <col min="8945" max="8945" width="16.28515625" style="1" bestFit="1" customWidth="1"/>
    <col min="8946" max="8946" width="3" style="1" customWidth="1"/>
    <col min="8947" max="8947" width="0" style="1" hidden="1" customWidth="1"/>
    <col min="8948" max="8948" width="84" style="1" bestFit="1" customWidth="1"/>
    <col min="8949" max="8949" width="6.5703125" style="1" bestFit="1" customWidth="1"/>
    <col min="8950" max="8950" width="16.5703125" style="1" customWidth="1"/>
    <col min="8951" max="9197" width="11.42578125" style="1"/>
    <col min="9198" max="9198" width="0" style="1" hidden="1" customWidth="1"/>
    <col min="9199" max="9199" width="50.85546875" style="1" customWidth="1"/>
    <col min="9200" max="9200" width="6.5703125" style="1" bestFit="1" customWidth="1"/>
    <col min="9201" max="9201" width="16.28515625" style="1" bestFit="1" customWidth="1"/>
    <col min="9202" max="9202" width="3" style="1" customWidth="1"/>
    <col min="9203" max="9203" width="0" style="1" hidden="1" customWidth="1"/>
    <col min="9204" max="9204" width="84" style="1" bestFit="1" customWidth="1"/>
    <col min="9205" max="9205" width="6.5703125" style="1" bestFit="1" customWidth="1"/>
    <col min="9206" max="9206" width="16.5703125" style="1" customWidth="1"/>
    <col min="9207" max="9453" width="11.42578125" style="1"/>
    <col min="9454" max="9454" width="0" style="1" hidden="1" customWidth="1"/>
    <col min="9455" max="9455" width="50.85546875" style="1" customWidth="1"/>
    <col min="9456" max="9456" width="6.5703125" style="1" bestFit="1" customWidth="1"/>
    <col min="9457" max="9457" width="16.28515625" style="1" bestFit="1" customWidth="1"/>
    <col min="9458" max="9458" width="3" style="1" customWidth="1"/>
    <col min="9459" max="9459" width="0" style="1" hidden="1" customWidth="1"/>
    <col min="9460" max="9460" width="84" style="1" bestFit="1" customWidth="1"/>
    <col min="9461" max="9461" width="6.5703125" style="1" bestFit="1" customWidth="1"/>
    <col min="9462" max="9462" width="16.5703125" style="1" customWidth="1"/>
    <col min="9463" max="9709" width="11.42578125" style="1"/>
    <col min="9710" max="9710" width="0" style="1" hidden="1" customWidth="1"/>
    <col min="9711" max="9711" width="50.85546875" style="1" customWidth="1"/>
    <col min="9712" max="9712" width="6.5703125" style="1" bestFit="1" customWidth="1"/>
    <col min="9713" max="9713" width="16.28515625" style="1" bestFit="1" customWidth="1"/>
    <col min="9714" max="9714" width="3" style="1" customWidth="1"/>
    <col min="9715" max="9715" width="0" style="1" hidden="1" customWidth="1"/>
    <col min="9716" max="9716" width="84" style="1" bestFit="1" customWidth="1"/>
    <col min="9717" max="9717" width="6.5703125" style="1" bestFit="1" customWidth="1"/>
    <col min="9718" max="9718" width="16.5703125" style="1" customWidth="1"/>
    <col min="9719" max="9965" width="11.42578125" style="1"/>
    <col min="9966" max="9966" width="0" style="1" hidden="1" customWidth="1"/>
    <col min="9967" max="9967" width="50.85546875" style="1" customWidth="1"/>
    <col min="9968" max="9968" width="6.5703125" style="1" bestFit="1" customWidth="1"/>
    <col min="9969" max="9969" width="16.28515625" style="1" bestFit="1" customWidth="1"/>
    <col min="9970" max="9970" width="3" style="1" customWidth="1"/>
    <col min="9971" max="9971" width="0" style="1" hidden="1" customWidth="1"/>
    <col min="9972" max="9972" width="84" style="1" bestFit="1" customWidth="1"/>
    <col min="9973" max="9973" width="6.5703125" style="1" bestFit="1" customWidth="1"/>
    <col min="9974" max="9974" width="16.5703125" style="1" customWidth="1"/>
    <col min="9975" max="10221" width="11.42578125" style="1"/>
    <col min="10222" max="10222" width="0" style="1" hidden="1" customWidth="1"/>
    <col min="10223" max="10223" width="50.85546875" style="1" customWidth="1"/>
    <col min="10224" max="10224" width="6.5703125" style="1" bestFit="1" customWidth="1"/>
    <col min="10225" max="10225" width="16.28515625" style="1" bestFit="1" customWidth="1"/>
    <col min="10226" max="10226" width="3" style="1" customWidth="1"/>
    <col min="10227" max="10227" width="0" style="1" hidden="1" customWidth="1"/>
    <col min="10228" max="10228" width="84" style="1" bestFit="1" customWidth="1"/>
    <col min="10229" max="10229" width="6.5703125" style="1" bestFit="1" customWidth="1"/>
    <col min="10230" max="10230" width="16.5703125" style="1" customWidth="1"/>
    <col min="10231" max="10477" width="11.42578125" style="1"/>
    <col min="10478" max="10478" width="0" style="1" hidden="1" customWidth="1"/>
    <col min="10479" max="10479" width="50.85546875" style="1" customWidth="1"/>
    <col min="10480" max="10480" width="6.5703125" style="1" bestFit="1" customWidth="1"/>
    <col min="10481" max="10481" width="16.28515625" style="1" bestFit="1" customWidth="1"/>
    <col min="10482" max="10482" width="3" style="1" customWidth="1"/>
    <col min="10483" max="10483" width="0" style="1" hidden="1" customWidth="1"/>
    <col min="10484" max="10484" width="84" style="1" bestFit="1" customWidth="1"/>
    <col min="10485" max="10485" width="6.5703125" style="1" bestFit="1" customWidth="1"/>
    <col min="10486" max="10486" width="16.5703125" style="1" customWidth="1"/>
    <col min="10487" max="10733" width="11.42578125" style="1"/>
    <col min="10734" max="10734" width="0" style="1" hidden="1" customWidth="1"/>
    <col min="10735" max="10735" width="50.85546875" style="1" customWidth="1"/>
    <col min="10736" max="10736" width="6.5703125" style="1" bestFit="1" customWidth="1"/>
    <col min="10737" max="10737" width="16.28515625" style="1" bestFit="1" customWidth="1"/>
    <col min="10738" max="10738" width="3" style="1" customWidth="1"/>
    <col min="10739" max="10739" width="0" style="1" hidden="1" customWidth="1"/>
    <col min="10740" max="10740" width="84" style="1" bestFit="1" customWidth="1"/>
    <col min="10741" max="10741" width="6.5703125" style="1" bestFit="1" customWidth="1"/>
    <col min="10742" max="10742" width="16.5703125" style="1" customWidth="1"/>
    <col min="10743" max="10989" width="11.42578125" style="1"/>
    <col min="10990" max="10990" width="0" style="1" hidden="1" customWidth="1"/>
    <col min="10991" max="10991" width="50.85546875" style="1" customWidth="1"/>
    <col min="10992" max="10992" width="6.5703125" style="1" bestFit="1" customWidth="1"/>
    <col min="10993" max="10993" width="16.28515625" style="1" bestFit="1" customWidth="1"/>
    <col min="10994" max="10994" width="3" style="1" customWidth="1"/>
    <col min="10995" max="10995" width="0" style="1" hidden="1" customWidth="1"/>
    <col min="10996" max="10996" width="84" style="1" bestFit="1" customWidth="1"/>
    <col min="10997" max="10997" width="6.5703125" style="1" bestFit="1" customWidth="1"/>
    <col min="10998" max="10998" width="16.5703125" style="1" customWidth="1"/>
    <col min="10999" max="11245" width="11.42578125" style="1"/>
    <col min="11246" max="11246" width="0" style="1" hidden="1" customWidth="1"/>
    <col min="11247" max="11247" width="50.85546875" style="1" customWidth="1"/>
    <col min="11248" max="11248" width="6.5703125" style="1" bestFit="1" customWidth="1"/>
    <col min="11249" max="11249" width="16.28515625" style="1" bestFit="1" customWidth="1"/>
    <col min="11250" max="11250" width="3" style="1" customWidth="1"/>
    <col min="11251" max="11251" width="0" style="1" hidden="1" customWidth="1"/>
    <col min="11252" max="11252" width="84" style="1" bestFit="1" customWidth="1"/>
    <col min="11253" max="11253" width="6.5703125" style="1" bestFit="1" customWidth="1"/>
    <col min="11254" max="11254" width="16.5703125" style="1" customWidth="1"/>
    <col min="11255" max="11501" width="11.42578125" style="1"/>
    <col min="11502" max="11502" width="0" style="1" hidden="1" customWidth="1"/>
    <col min="11503" max="11503" width="50.85546875" style="1" customWidth="1"/>
    <col min="11504" max="11504" width="6.5703125" style="1" bestFit="1" customWidth="1"/>
    <col min="11505" max="11505" width="16.28515625" style="1" bestFit="1" customWidth="1"/>
    <col min="11506" max="11506" width="3" style="1" customWidth="1"/>
    <col min="11507" max="11507" width="0" style="1" hidden="1" customWidth="1"/>
    <col min="11508" max="11508" width="84" style="1" bestFit="1" customWidth="1"/>
    <col min="11509" max="11509" width="6.5703125" style="1" bestFit="1" customWidth="1"/>
    <col min="11510" max="11510" width="16.5703125" style="1" customWidth="1"/>
    <col min="11511" max="11757" width="11.42578125" style="1"/>
    <col min="11758" max="11758" width="0" style="1" hidden="1" customWidth="1"/>
    <col min="11759" max="11759" width="50.85546875" style="1" customWidth="1"/>
    <col min="11760" max="11760" width="6.5703125" style="1" bestFit="1" customWidth="1"/>
    <col min="11761" max="11761" width="16.28515625" style="1" bestFit="1" customWidth="1"/>
    <col min="11762" max="11762" width="3" style="1" customWidth="1"/>
    <col min="11763" max="11763" width="0" style="1" hidden="1" customWidth="1"/>
    <col min="11764" max="11764" width="84" style="1" bestFit="1" customWidth="1"/>
    <col min="11765" max="11765" width="6.5703125" style="1" bestFit="1" customWidth="1"/>
    <col min="11766" max="11766" width="16.5703125" style="1" customWidth="1"/>
    <col min="11767" max="12013" width="11.42578125" style="1"/>
    <col min="12014" max="12014" width="0" style="1" hidden="1" customWidth="1"/>
    <col min="12015" max="12015" width="50.85546875" style="1" customWidth="1"/>
    <col min="12016" max="12016" width="6.5703125" style="1" bestFit="1" customWidth="1"/>
    <col min="12017" max="12017" width="16.28515625" style="1" bestFit="1" customWidth="1"/>
    <col min="12018" max="12018" width="3" style="1" customWidth="1"/>
    <col min="12019" max="12019" width="0" style="1" hidden="1" customWidth="1"/>
    <col min="12020" max="12020" width="84" style="1" bestFit="1" customWidth="1"/>
    <col min="12021" max="12021" width="6.5703125" style="1" bestFit="1" customWidth="1"/>
    <col min="12022" max="12022" width="16.5703125" style="1" customWidth="1"/>
    <col min="12023" max="12269" width="11.42578125" style="1"/>
    <col min="12270" max="12270" width="0" style="1" hidden="1" customWidth="1"/>
    <col min="12271" max="12271" width="50.85546875" style="1" customWidth="1"/>
    <col min="12272" max="12272" width="6.5703125" style="1" bestFit="1" customWidth="1"/>
    <col min="12273" max="12273" width="16.28515625" style="1" bestFit="1" customWidth="1"/>
    <col min="12274" max="12274" width="3" style="1" customWidth="1"/>
    <col min="12275" max="12275" width="0" style="1" hidden="1" customWidth="1"/>
    <col min="12276" max="12276" width="84" style="1" bestFit="1" customWidth="1"/>
    <col min="12277" max="12277" width="6.5703125" style="1" bestFit="1" customWidth="1"/>
    <col min="12278" max="12278" width="16.5703125" style="1" customWidth="1"/>
    <col min="12279" max="12525" width="11.42578125" style="1"/>
    <col min="12526" max="12526" width="0" style="1" hidden="1" customWidth="1"/>
    <col min="12527" max="12527" width="50.85546875" style="1" customWidth="1"/>
    <col min="12528" max="12528" width="6.5703125" style="1" bestFit="1" customWidth="1"/>
    <col min="12529" max="12529" width="16.28515625" style="1" bestFit="1" customWidth="1"/>
    <col min="12530" max="12530" width="3" style="1" customWidth="1"/>
    <col min="12531" max="12531" width="0" style="1" hidden="1" customWidth="1"/>
    <col min="12532" max="12532" width="84" style="1" bestFit="1" customWidth="1"/>
    <col min="12533" max="12533" width="6.5703125" style="1" bestFit="1" customWidth="1"/>
    <col min="12534" max="12534" width="16.5703125" style="1" customWidth="1"/>
    <col min="12535" max="12781" width="11.42578125" style="1"/>
    <col min="12782" max="12782" width="0" style="1" hidden="1" customWidth="1"/>
    <col min="12783" max="12783" width="50.85546875" style="1" customWidth="1"/>
    <col min="12784" max="12784" width="6.5703125" style="1" bestFit="1" customWidth="1"/>
    <col min="12785" max="12785" width="16.28515625" style="1" bestFit="1" customWidth="1"/>
    <col min="12786" max="12786" width="3" style="1" customWidth="1"/>
    <col min="12787" max="12787" width="0" style="1" hidden="1" customWidth="1"/>
    <col min="12788" max="12788" width="84" style="1" bestFit="1" customWidth="1"/>
    <col min="12789" max="12789" width="6.5703125" style="1" bestFit="1" customWidth="1"/>
    <col min="12790" max="12790" width="16.5703125" style="1" customWidth="1"/>
    <col min="12791" max="13037" width="11.42578125" style="1"/>
    <col min="13038" max="13038" width="0" style="1" hidden="1" customWidth="1"/>
    <col min="13039" max="13039" width="50.85546875" style="1" customWidth="1"/>
    <col min="13040" max="13040" width="6.5703125" style="1" bestFit="1" customWidth="1"/>
    <col min="13041" max="13041" width="16.28515625" style="1" bestFit="1" customWidth="1"/>
    <col min="13042" max="13042" width="3" style="1" customWidth="1"/>
    <col min="13043" max="13043" width="0" style="1" hidden="1" customWidth="1"/>
    <col min="13044" max="13044" width="84" style="1" bestFit="1" customWidth="1"/>
    <col min="13045" max="13045" width="6.5703125" style="1" bestFit="1" customWidth="1"/>
    <col min="13046" max="13046" width="16.5703125" style="1" customWidth="1"/>
    <col min="13047" max="13293" width="11.42578125" style="1"/>
    <col min="13294" max="13294" width="0" style="1" hidden="1" customWidth="1"/>
    <col min="13295" max="13295" width="50.85546875" style="1" customWidth="1"/>
    <col min="13296" max="13296" width="6.5703125" style="1" bestFit="1" customWidth="1"/>
    <col min="13297" max="13297" width="16.28515625" style="1" bestFit="1" customWidth="1"/>
    <col min="13298" max="13298" width="3" style="1" customWidth="1"/>
    <col min="13299" max="13299" width="0" style="1" hidden="1" customWidth="1"/>
    <col min="13300" max="13300" width="84" style="1" bestFit="1" customWidth="1"/>
    <col min="13301" max="13301" width="6.5703125" style="1" bestFit="1" customWidth="1"/>
    <col min="13302" max="13302" width="16.5703125" style="1" customWidth="1"/>
    <col min="13303" max="13549" width="11.42578125" style="1"/>
    <col min="13550" max="13550" width="0" style="1" hidden="1" customWidth="1"/>
    <col min="13551" max="13551" width="50.85546875" style="1" customWidth="1"/>
    <col min="13552" max="13552" width="6.5703125" style="1" bestFit="1" customWidth="1"/>
    <col min="13553" max="13553" width="16.28515625" style="1" bestFit="1" customWidth="1"/>
    <col min="13554" max="13554" width="3" style="1" customWidth="1"/>
    <col min="13555" max="13555" width="0" style="1" hidden="1" customWidth="1"/>
    <col min="13556" max="13556" width="84" style="1" bestFit="1" customWidth="1"/>
    <col min="13557" max="13557" width="6.5703125" style="1" bestFit="1" customWidth="1"/>
    <col min="13558" max="13558" width="16.5703125" style="1" customWidth="1"/>
    <col min="13559" max="13805" width="11.42578125" style="1"/>
    <col min="13806" max="13806" width="0" style="1" hidden="1" customWidth="1"/>
    <col min="13807" max="13807" width="50.85546875" style="1" customWidth="1"/>
    <col min="13808" max="13808" width="6.5703125" style="1" bestFit="1" customWidth="1"/>
    <col min="13809" max="13809" width="16.28515625" style="1" bestFit="1" customWidth="1"/>
    <col min="13810" max="13810" width="3" style="1" customWidth="1"/>
    <col min="13811" max="13811" width="0" style="1" hidden="1" customWidth="1"/>
    <col min="13812" max="13812" width="84" style="1" bestFit="1" customWidth="1"/>
    <col min="13813" max="13813" width="6.5703125" style="1" bestFit="1" customWidth="1"/>
    <col min="13814" max="13814" width="16.5703125" style="1" customWidth="1"/>
    <col min="13815" max="14061" width="11.42578125" style="1"/>
    <col min="14062" max="14062" width="0" style="1" hidden="1" customWidth="1"/>
    <col min="14063" max="14063" width="50.85546875" style="1" customWidth="1"/>
    <col min="14064" max="14064" width="6.5703125" style="1" bestFit="1" customWidth="1"/>
    <col min="14065" max="14065" width="16.28515625" style="1" bestFit="1" customWidth="1"/>
    <col min="14066" max="14066" width="3" style="1" customWidth="1"/>
    <col min="14067" max="14067" width="0" style="1" hidden="1" customWidth="1"/>
    <col min="14068" max="14068" width="84" style="1" bestFit="1" customWidth="1"/>
    <col min="14069" max="14069" width="6.5703125" style="1" bestFit="1" customWidth="1"/>
    <col min="14070" max="14070" width="16.5703125" style="1" customWidth="1"/>
    <col min="14071" max="14317" width="11.42578125" style="1"/>
    <col min="14318" max="14318" width="0" style="1" hidden="1" customWidth="1"/>
    <col min="14319" max="14319" width="50.85546875" style="1" customWidth="1"/>
    <col min="14320" max="14320" width="6.5703125" style="1" bestFit="1" customWidth="1"/>
    <col min="14321" max="14321" width="16.28515625" style="1" bestFit="1" customWidth="1"/>
    <col min="14322" max="14322" width="3" style="1" customWidth="1"/>
    <col min="14323" max="14323" width="0" style="1" hidden="1" customWidth="1"/>
    <col min="14324" max="14324" width="84" style="1" bestFit="1" customWidth="1"/>
    <col min="14325" max="14325" width="6.5703125" style="1" bestFit="1" customWidth="1"/>
    <col min="14326" max="14326" width="16.5703125" style="1" customWidth="1"/>
    <col min="14327" max="14573" width="11.42578125" style="1"/>
    <col min="14574" max="14574" width="0" style="1" hidden="1" customWidth="1"/>
    <col min="14575" max="14575" width="50.85546875" style="1" customWidth="1"/>
    <col min="14576" max="14576" width="6.5703125" style="1" bestFit="1" customWidth="1"/>
    <col min="14577" max="14577" width="16.28515625" style="1" bestFit="1" customWidth="1"/>
    <col min="14578" max="14578" width="3" style="1" customWidth="1"/>
    <col min="14579" max="14579" width="0" style="1" hidden="1" customWidth="1"/>
    <col min="14580" max="14580" width="84" style="1" bestFit="1" customWidth="1"/>
    <col min="14581" max="14581" width="6.5703125" style="1" bestFit="1" customWidth="1"/>
    <col min="14582" max="14582" width="16.5703125" style="1" customWidth="1"/>
    <col min="14583" max="14829" width="11.42578125" style="1"/>
    <col min="14830" max="14830" width="0" style="1" hidden="1" customWidth="1"/>
    <col min="14831" max="14831" width="50.85546875" style="1" customWidth="1"/>
    <col min="14832" max="14832" width="6.5703125" style="1" bestFit="1" customWidth="1"/>
    <col min="14833" max="14833" width="16.28515625" style="1" bestFit="1" customWidth="1"/>
    <col min="14834" max="14834" width="3" style="1" customWidth="1"/>
    <col min="14835" max="14835" width="0" style="1" hidden="1" customWidth="1"/>
    <col min="14836" max="14836" width="84" style="1" bestFit="1" customWidth="1"/>
    <col min="14837" max="14837" width="6.5703125" style="1" bestFit="1" customWidth="1"/>
    <col min="14838" max="14838" width="16.5703125" style="1" customWidth="1"/>
    <col min="14839" max="15085" width="11.42578125" style="1"/>
    <col min="15086" max="15086" width="0" style="1" hidden="1" customWidth="1"/>
    <col min="15087" max="15087" width="50.85546875" style="1" customWidth="1"/>
    <col min="15088" max="15088" width="6.5703125" style="1" bestFit="1" customWidth="1"/>
    <col min="15089" max="15089" width="16.28515625" style="1" bestFit="1" customWidth="1"/>
    <col min="15090" max="15090" width="3" style="1" customWidth="1"/>
    <col min="15091" max="15091" width="0" style="1" hidden="1" customWidth="1"/>
    <col min="15092" max="15092" width="84" style="1" bestFit="1" customWidth="1"/>
    <col min="15093" max="15093" width="6.5703125" style="1" bestFit="1" customWidth="1"/>
    <col min="15094" max="15094" width="16.5703125" style="1" customWidth="1"/>
    <col min="15095" max="15341" width="11.42578125" style="1"/>
    <col min="15342" max="15342" width="0" style="1" hidden="1" customWidth="1"/>
    <col min="15343" max="15343" width="50.85546875" style="1" customWidth="1"/>
    <col min="15344" max="15344" width="6.5703125" style="1" bestFit="1" customWidth="1"/>
    <col min="15345" max="15345" width="16.28515625" style="1" bestFit="1" customWidth="1"/>
    <col min="15346" max="15346" width="3" style="1" customWidth="1"/>
    <col min="15347" max="15347" width="0" style="1" hidden="1" customWidth="1"/>
    <col min="15348" max="15348" width="84" style="1" bestFit="1" customWidth="1"/>
    <col min="15349" max="15349" width="6.5703125" style="1" bestFit="1" customWidth="1"/>
    <col min="15350" max="15350" width="16.5703125" style="1" customWidth="1"/>
    <col min="15351" max="15597" width="11.42578125" style="1"/>
    <col min="15598" max="15598" width="0" style="1" hidden="1" customWidth="1"/>
    <col min="15599" max="15599" width="50.85546875" style="1" customWidth="1"/>
    <col min="15600" max="15600" width="6.5703125" style="1" bestFit="1" customWidth="1"/>
    <col min="15601" max="15601" width="16.28515625" style="1" bestFit="1" customWidth="1"/>
    <col min="15602" max="15602" width="3" style="1" customWidth="1"/>
    <col min="15603" max="15603" width="0" style="1" hidden="1" customWidth="1"/>
    <col min="15604" max="15604" width="84" style="1" bestFit="1" customWidth="1"/>
    <col min="15605" max="15605" width="6.5703125" style="1" bestFit="1" customWidth="1"/>
    <col min="15606" max="15606" width="16.5703125" style="1" customWidth="1"/>
    <col min="15607" max="15853" width="11.42578125" style="1"/>
    <col min="15854" max="15854" width="0" style="1" hidden="1" customWidth="1"/>
    <col min="15855" max="15855" width="50.85546875" style="1" customWidth="1"/>
    <col min="15856" max="15856" width="6.5703125" style="1" bestFit="1" customWidth="1"/>
    <col min="15857" max="15857" width="16.28515625" style="1" bestFit="1" customWidth="1"/>
    <col min="15858" max="15858" width="3" style="1" customWidth="1"/>
    <col min="15859" max="15859" width="0" style="1" hidden="1" customWidth="1"/>
    <col min="15860" max="15860" width="84" style="1" bestFit="1" customWidth="1"/>
    <col min="15861" max="15861" width="6.5703125" style="1" bestFit="1" customWidth="1"/>
    <col min="15862" max="15862" width="16.5703125" style="1" customWidth="1"/>
    <col min="15863" max="16109" width="11.42578125" style="1"/>
    <col min="16110" max="16110" width="0" style="1" hidden="1" customWidth="1"/>
    <col min="16111" max="16111" width="50.85546875" style="1" customWidth="1"/>
    <col min="16112" max="16112" width="6.5703125" style="1" bestFit="1" customWidth="1"/>
    <col min="16113" max="16113" width="16.28515625" style="1" bestFit="1" customWidth="1"/>
    <col min="16114" max="16114" width="3" style="1" customWidth="1"/>
    <col min="16115" max="16115" width="0" style="1" hidden="1" customWidth="1"/>
    <col min="16116" max="16116" width="84" style="1" bestFit="1" customWidth="1"/>
    <col min="16117" max="16117" width="6.5703125" style="1" bestFit="1" customWidth="1"/>
    <col min="16118" max="16118" width="16.5703125" style="1" customWidth="1"/>
    <col min="16119" max="16384" width="11.42578125" style="1"/>
  </cols>
  <sheetData>
    <row r="1" spans="1:8" ht="29.25" thickBot="1" x14ac:dyDescent="0.3">
      <c r="A1" s="194" t="s">
        <v>88</v>
      </c>
      <c r="B1" s="194"/>
      <c r="C1" s="194"/>
      <c r="D1" s="194"/>
      <c r="E1" s="194"/>
    </row>
    <row r="2" spans="1:8" ht="33.75" customHeight="1" thickBot="1" x14ac:dyDescent="0.3">
      <c r="A2" s="81" t="s">
        <v>89</v>
      </c>
      <c r="B2" s="195" t="s">
        <v>41</v>
      </c>
      <c r="C2" s="196"/>
      <c r="D2" s="195" t="s">
        <v>53</v>
      </c>
      <c r="E2" s="196"/>
    </row>
    <row r="3" spans="1:8" ht="37.5" x14ac:dyDescent="0.25">
      <c r="A3" s="82" t="s">
        <v>54</v>
      </c>
      <c r="B3" s="9" t="s">
        <v>37</v>
      </c>
      <c r="C3" s="83" t="s">
        <v>55</v>
      </c>
      <c r="D3" s="9" t="s">
        <v>37</v>
      </c>
      <c r="E3" s="83" t="s">
        <v>55</v>
      </c>
    </row>
    <row r="4" spans="1:8" x14ac:dyDescent="0.25">
      <c r="A4" s="84" t="s">
        <v>56</v>
      </c>
      <c r="B4" s="85"/>
      <c r="C4" s="86"/>
      <c r="D4" s="87"/>
      <c r="E4" s="88"/>
    </row>
    <row r="5" spans="1:8" x14ac:dyDescent="0.25">
      <c r="A5" s="89" t="s">
        <v>90</v>
      </c>
      <c r="B5" s="90"/>
      <c r="C5" s="90"/>
      <c r="D5" s="13"/>
      <c r="E5" s="13"/>
    </row>
    <row r="6" spans="1:8" ht="24.75" customHeight="1" x14ac:dyDescent="0.25">
      <c r="A6" s="91" t="s">
        <v>57</v>
      </c>
      <c r="B6" s="92">
        <v>9.2387899999999998</v>
      </c>
      <c r="C6" s="92">
        <v>9.2387899999999998</v>
      </c>
      <c r="D6" s="92">
        <v>14.83104</v>
      </c>
      <c r="E6" s="92">
        <v>15</v>
      </c>
    </row>
    <row r="7" spans="1:8" x14ac:dyDescent="0.25">
      <c r="A7" s="93" t="s">
        <v>10</v>
      </c>
      <c r="B7" s="180"/>
      <c r="C7" s="181"/>
      <c r="D7" s="181"/>
      <c r="E7" s="182"/>
    </row>
    <row r="8" spans="1:8" x14ac:dyDescent="0.25">
      <c r="A8" s="94" t="s">
        <v>12</v>
      </c>
      <c r="B8" s="92">
        <v>3539.23425000007</v>
      </c>
      <c r="C8" s="92">
        <v>3539.23425000007</v>
      </c>
      <c r="D8" s="92">
        <v>3567.0621800000899</v>
      </c>
      <c r="E8" s="92">
        <v>3567</v>
      </c>
      <c r="G8" s="44"/>
      <c r="H8" s="44"/>
    </row>
    <row r="9" spans="1:8" x14ac:dyDescent="0.25">
      <c r="A9" s="94" t="s">
        <v>14</v>
      </c>
      <c r="B9" s="92">
        <v>4356.5737399999998</v>
      </c>
      <c r="C9" s="92">
        <v>4356.5737399999998</v>
      </c>
      <c r="D9" s="92">
        <v>5536.3264200000003</v>
      </c>
      <c r="E9" s="92">
        <v>5536</v>
      </c>
    </row>
    <row r="10" spans="1:8" x14ac:dyDescent="0.25">
      <c r="A10" s="94" t="s">
        <v>16</v>
      </c>
      <c r="B10" s="92">
        <v>201.61689999999999</v>
      </c>
      <c r="C10" s="95"/>
      <c r="D10" s="92">
        <v>18.832039999999978</v>
      </c>
      <c r="E10" s="92">
        <v>19</v>
      </c>
    </row>
    <row r="11" spans="1:8" x14ac:dyDescent="0.25">
      <c r="A11" s="94" t="s">
        <v>58</v>
      </c>
      <c r="B11" s="92">
        <v>257.39240349941991</v>
      </c>
      <c r="C11" s="92">
        <v>257.39240349941991</v>
      </c>
      <c r="D11" s="92">
        <v>201.53970798964366</v>
      </c>
      <c r="E11" s="92">
        <v>201.53970798964366</v>
      </c>
    </row>
    <row r="12" spans="1:8" x14ac:dyDescent="0.25">
      <c r="A12" s="96" t="s">
        <v>91</v>
      </c>
      <c r="B12" s="203"/>
      <c r="C12" s="204"/>
      <c r="D12" s="204"/>
      <c r="E12" s="205"/>
    </row>
    <row r="13" spans="1:8" x14ac:dyDescent="0.25">
      <c r="A13" s="91" t="s">
        <v>59</v>
      </c>
      <c r="B13" s="92">
        <v>53.682790000009504</v>
      </c>
      <c r="C13" s="97"/>
      <c r="D13" s="92">
        <v>49.105919999999998</v>
      </c>
      <c r="E13" s="98"/>
    </row>
    <row r="14" spans="1:8" x14ac:dyDescent="0.25">
      <c r="A14" s="91" t="s">
        <v>60</v>
      </c>
      <c r="B14" s="92"/>
      <c r="C14" s="97"/>
      <c r="D14" s="92"/>
      <c r="E14" s="98"/>
    </row>
    <row r="15" spans="1:8" x14ac:dyDescent="0.25">
      <c r="A15" s="91" t="s">
        <v>61</v>
      </c>
      <c r="B15" s="92">
        <v>3672.98063</v>
      </c>
      <c r="C15" s="97"/>
      <c r="D15" s="92">
        <v>2606.8832000000002</v>
      </c>
      <c r="E15" s="98"/>
    </row>
    <row r="16" spans="1:8" x14ac:dyDescent="0.25">
      <c r="A16" s="91" t="s">
        <v>62</v>
      </c>
      <c r="B16" s="92"/>
      <c r="C16" s="97"/>
      <c r="D16" s="92"/>
      <c r="E16" s="98"/>
    </row>
    <row r="17" spans="1:10" x14ac:dyDescent="0.25">
      <c r="A17" s="99" t="s">
        <v>63</v>
      </c>
      <c r="B17" s="92">
        <v>3854.8374999999796</v>
      </c>
      <c r="C17" s="97"/>
      <c r="D17" s="92">
        <v>3610.7031400000196</v>
      </c>
      <c r="E17" s="98"/>
    </row>
    <row r="18" spans="1:10" x14ac:dyDescent="0.25">
      <c r="A18" s="99" t="s">
        <v>64</v>
      </c>
      <c r="B18" s="92">
        <v>2749.6465399999997</v>
      </c>
      <c r="C18" s="97"/>
      <c r="D18" s="92">
        <v>3123.5892100000001</v>
      </c>
      <c r="E18" s="98"/>
    </row>
    <row r="19" spans="1:10" x14ac:dyDescent="0.25">
      <c r="A19" s="99" t="s">
        <v>65</v>
      </c>
      <c r="B19" s="92">
        <v>1107.6013099999991</v>
      </c>
      <c r="C19" s="97"/>
      <c r="D19" s="92">
        <v>1046.74773</v>
      </c>
      <c r="E19" s="98"/>
    </row>
    <row r="20" spans="1:10" x14ac:dyDescent="0.25">
      <c r="A20" s="99" t="s">
        <v>66</v>
      </c>
      <c r="B20" s="92">
        <v>834.75279650058019</v>
      </c>
      <c r="C20" s="97"/>
      <c r="D20" s="92">
        <v>783.41160201035643</v>
      </c>
      <c r="E20" s="98"/>
    </row>
    <row r="21" spans="1:10" x14ac:dyDescent="0.25">
      <c r="A21" s="89" t="s">
        <v>67</v>
      </c>
      <c r="B21" s="200"/>
      <c r="C21" s="201"/>
      <c r="D21" s="201"/>
      <c r="E21" s="202"/>
    </row>
    <row r="22" spans="1:10" x14ac:dyDescent="0.25">
      <c r="A22" s="100" t="s">
        <v>68</v>
      </c>
      <c r="B22" s="92">
        <v>1045</v>
      </c>
      <c r="C22" s="97"/>
      <c r="D22" s="92">
        <v>783.52354000000003</v>
      </c>
      <c r="E22" s="98"/>
    </row>
    <row r="23" spans="1:10" x14ac:dyDescent="0.25">
      <c r="A23" s="100" t="s">
        <v>69</v>
      </c>
      <c r="B23" s="92">
        <v>15845</v>
      </c>
      <c r="C23" s="97"/>
      <c r="D23" s="92">
        <v>14898</v>
      </c>
      <c r="E23" s="98"/>
    </row>
    <row r="24" spans="1:10" ht="32.25" customHeight="1" x14ac:dyDescent="0.25">
      <c r="A24" s="100" t="s">
        <v>70</v>
      </c>
      <c r="B24" s="92">
        <v>2555</v>
      </c>
      <c r="C24" s="97"/>
      <c r="D24" s="92">
        <v>2557</v>
      </c>
      <c r="E24" s="98"/>
    </row>
    <row r="25" spans="1:10" x14ac:dyDescent="0.25">
      <c r="A25" s="89" t="s">
        <v>92</v>
      </c>
      <c r="B25" s="92">
        <v>188.596</v>
      </c>
      <c r="C25" s="97"/>
      <c r="D25" s="92">
        <v>436.75512000000003</v>
      </c>
      <c r="E25" s="98"/>
    </row>
    <row r="26" spans="1:10" x14ac:dyDescent="0.25">
      <c r="A26" s="91"/>
      <c r="B26" s="92"/>
      <c r="C26" s="97"/>
      <c r="D26" s="92"/>
      <c r="E26" s="98"/>
    </row>
    <row r="27" spans="1:10" ht="19.5" thickBot="1" x14ac:dyDescent="0.3">
      <c r="A27" s="89" t="s">
        <v>93</v>
      </c>
      <c r="B27" s="92">
        <v>342</v>
      </c>
      <c r="C27" s="92">
        <v>62.710680000000004</v>
      </c>
      <c r="D27" s="92">
        <v>235.90233999999998</v>
      </c>
      <c r="E27" s="92">
        <v>41</v>
      </c>
    </row>
    <row r="28" spans="1:10" ht="19.5" thickBot="1" x14ac:dyDescent="0.3">
      <c r="A28" s="101" t="s">
        <v>71</v>
      </c>
      <c r="B28" s="102">
        <f>SUM(B6:B27)+5</f>
        <v>40618.153650000058</v>
      </c>
      <c r="C28" s="102">
        <v>8225.1498634994896</v>
      </c>
      <c r="D28" s="103">
        <v>39470.213190000111</v>
      </c>
      <c r="E28" s="103">
        <v>9378.5397079896429</v>
      </c>
      <c r="F28" s="44"/>
      <c r="G28" s="44"/>
      <c r="I28" s="44"/>
      <c r="J28" s="44"/>
    </row>
    <row r="29" spans="1:10" x14ac:dyDescent="0.25">
      <c r="A29" s="84" t="s">
        <v>72</v>
      </c>
      <c r="B29" s="104"/>
      <c r="C29" s="105"/>
    </row>
    <row r="30" spans="1:10" x14ac:dyDescent="0.25">
      <c r="A30" s="106" t="s">
        <v>73</v>
      </c>
      <c r="B30" s="203"/>
      <c r="C30" s="204"/>
      <c r="D30" s="204"/>
      <c r="E30" s="205"/>
    </row>
    <row r="31" spans="1:10" x14ac:dyDescent="0.25">
      <c r="A31" s="107" t="s">
        <v>9</v>
      </c>
      <c r="B31" s="200"/>
      <c r="C31" s="201"/>
      <c r="D31" s="201"/>
      <c r="E31" s="202"/>
    </row>
    <row r="32" spans="1:10" x14ac:dyDescent="0.25">
      <c r="A32" s="108" t="s">
        <v>11</v>
      </c>
      <c r="B32" s="206"/>
      <c r="C32" s="207"/>
      <c r="D32" s="207"/>
      <c r="E32" s="208"/>
    </row>
    <row r="33" spans="1:5" x14ac:dyDescent="0.25">
      <c r="A33" s="109" t="s">
        <v>13</v>
      </c>
      <c r="B33" s="92">
        <v>1918.31104</v>
      </c>
      <c r="C33" s="92">
        <v>338.76052920542821</v>
      </c>
      <c r="D33" s="92">
        <v>1852.9585299999999</v>
      </c>
      <c r="E33" s="13">
        <v>464.14371839508135</v>
      </c>
    </row>
    <row r="34" spans="1:5" x14ac:dyDescent="0.25">
      <c r="A34" s="109" t="s">
        <v>94</v>
      </c>
      <c r="B34" s="92">
        <v>13434.903817999999</v>
      </c>
      <c r="C34" s="92">
        <v>19.839385303061874</v>
      </c>
      <c r="D34" s="92">
        <v>13113.771542</v>
      </c>
      <c r="E34" s="13">
        <v>70.975401822585226</v>
      </c>
    </row>
    <row r="35" spans="1:5" x14ac:dyDescent="0.25">
      <c r="A35" s="109" t="s">
        <v>17</v>
      </c>
      <c r="B35" s="92">
        <v>5139.7401279999995</v>
      </c>
      <c r="C35" s="92">
        <v>166</v>
      </c>
      <c r="D35" s="92">
        <v>5006.8055000000004</v>
      </c>
      <c r="E35" s="13">
        <v>177</v>
      </c>
    </row>
    <row r="36" spans="1:5" x14ac:dyDescent="0.25">
      <c r="A36" s="109" t="s">
        <v>19</v>
      </c>
      <c r="B36" s="92">
        <v>3810.6770454799998</v>
      </c>
      <c r="C36" s="92">
        <v>1558.3691319886311</v>
      </c>
      <c r="D36" s="92">
        <v>3657.1829850499998</v>
      </c>
      <c r="E36" s="13">
        <v>1632.8103102521841</v>
      </c>
    </row>
    <row r="37" spans="1:5" x14ac:dyDescent="0.25">
      <c r="A37" s="23" t="s">
        <v>20</v>
      </c>
      <c r="B37" s="92">
        <v>3888.5091067370004</v>
      </c>
      <c r="C37" s="92">
        <v>1173.3583532039145</v>
      </c>
      <c r="D37" s="92">
        <v>3858.2195086000002</v>
      </c>
      <c r="E37" s="13">
        <v>1272.2227057801051</v>
      </c>
    </row>
    <row r="38" spans="1:5" x14ac:dyDescent="0.25">
      <c r="A38" s="109" t="s">
        <v>21</v>
      </c>
      <c r="B38" s="92">
        <v>555.77312800000004</v>
      </c>
      <c r="C38" s="92">
        <v>555.77312800000004</v>
      </c>
      <c r="D38" s="92">
        <v>486.26257550000003</v>
      </c>
      <c r="E38" s="13">
        <v>486.26257550000003</v>
      </c>
    </row>
    <row r="39" spans="1:5" x14ac:dyDescent="0.25">
      <c r="A39" s="110" t="s">
        <v>22</v>
      </c>
      <c r="B39" s="92">
        <v>132.69694000000001</v>
      </c>
      <c r="C39" s="92">
        <v>117.15794</v>
      </c>
      <c r="D39" s="92">
        <v>20</v>
      </c>
      <c r="E39" s="13">
        <v>20</v>
      </c>
    </row>
    <row r="40" spans="1:5" x14ac:dyDescent="0.25">
      <c r="A40" s="107" t="s">
        <v>74</v>
      </c>
      <c r="B40" s="180"/>
      <c r="C40" s="181"/>
      <c r="D40" s="181"/>
      <c r="E40" s="182"/>
    </row>
    <row r="41" spans="1:5" x14ac:dyDescent="0.25">
      <c r="A41" s="109" t="s">
        <v>75</v>
      </c>
      <c r="B41" s="92">
        <v>3002.5319399999998</v>
      </c>
      <c r="C41" s="92">
        <v>2389.4785768451561</v>
      </c>
      <c r="D41" s="92">
        <v>3215.33745</v>
      </c>
      <c r="E41" s="13">
        <v>3215.127311349162</v>
      </c>
    </row>
    <row r="42" spans="1:5" x14ac:dyDescent="0.25">
      <c r="A42" s="109" t="s">
        <v>25</v>
      </c>
      <c r="B42" s="92">
        <v>266.65990326299993</v>
      </c>
      <c r="C42" s="92">
        <v>0</v>
      </c>
      <c r="D42" s="92">
        <v>270.389343059</v>
      </c>
      <c r="E42" s="13">
        <v>201.901652179</v>
      </c>
    </row>
    <row r="43" spans="1:5" x14ac:dyDescent="0.25">
      <c r="A43" s="106" t="s">
        <v>76</v>
      </c>
      <c r="B43" s="180"/>
      <c r="C43" s="181"/>
      <c r="D43" s="181"/>
      <c r="E43" s="182"/>
    </row>
    <row r="44" spans="1:5" x14ac:dyDescent="0.25">
      <c r="A44" s="111" t="s">
        <v>27</v>
      </c>
      <c r="B44" s="92">
        <v>27.088290000000001</v>
      </c>
      <c r="C44" s="92">
        <v>26.94529</v>
      </c>
      <c r="D44" s="92">
        <v>42.994149999999998</v>
      </c>
      <c r="E44" s="13">
        <v>41.544350000000001</v>
      </c>
    </row>
    <row r="45" spans="1:5" x14ac:dyDescent="0.25">
      <c r="A45" s="111" t="s">
        <v>28</v>
      </c>
      <c r="B45" s="92">
        <v>12</v>
      </c>
      <c r="C45" s="92">
        <v>12</v>
      </c>
      <c r="D45" s="92">
        <v>16</v>
      </c>
      <c r="E45" s="13">
        <v>16</v>
      </c>
    </row>
    <row r="46" spans="1:5" x14ac:dyDescent="0.25">
      <c r="A46" s="106" t="s">
        <v>77</v>
      </c>
      <c r="B46" s="180"/>
      <c r="C46" s="181"/>
      <c r="D46" s="181"/>
      <c r="E46" s="182"/>
    </row>
    <row r="47" spans="1:5" x14ac:dyDescent="0.25">
      <c r="A47" s="112" t="s">
        <v>30</v>
      </c>
      <c r="B47" s="92">
        <v>3089.5916199999997</v>
      </c>
      <c r="C47" s="92">
        <v>3089.5916199999997</v>
      </c>
      <c r="D47" s="92">
        <v>3101.0452070000001</v>
      </c>
      <c r="E47" s="13">
        <v>3101.0452070000001</v>
      </c>
    </row>
    <row r="48" spans="1:5" x14ac:dyDescent="0.25">
      <c r="A48" s="113" t="s">
        <v>78</v>
      </c>
      <c r="B48" s="92">
        <v>304.87909000000002</v>
      </c>
      <c r="C48" s="92"/>
      <c r="D48" s="92">
        <v>281.27776999999998</v>
      </c>
      <c r="E48" s="13"/>
    </row>
    <row r="49" spans="1:8" x14ac:dyDescent="0.25">
      <c r="A49" s="106" t="s">
        <v>79</v>
      </c>
      <c r="B49" s="180"/>
      <c r="C49" s="181"/>
      <c r="D49" s="181"/>
      <c r="E49" s="182"/>
    </row>
    <row r="50" spans="1:8" x14ac:dyDescent="0.25">
      <c r="A50" s="114" t="s">
        <v>33</v>
      </c>
      <c r="B50" s="92">
        <v>7306.0736705200006</v>
      </c>
      <c r="C50" s="92">
        <v>1517.0298543171677</v>
      </c>
      <c r="D50" s="92">
        <v>7366.733800949999</v>
      </c>
      <c r="E50" s="13">
        <v>1579.8472582420363</v>
      </c>
    </row>
    <row r="51" spans="1:8" x14ac:dyDescent="0.25">
      <c r="A51" s="114" t="s">
        <v>80</v>
      </c>
      <c r="B51" s="92">
        <v>100.75913</v>
      </c>
      <c r="C51" s="92"/>
      <c r="D51" s="92">
        <v>141.66544999999999</v>
      </c>
      <c r="E51" s="13"/>
    </row>
    <row r="52" spans="1:8" s="134" customFormat="1" x14ac:dyDescent="0.25">
      <c r="A52" s="131" t="s">
        <v>95</v>
      </c>
      <c r="B52" s="140">
        <v>808.03917999999999</v>
      </c>
      <c r="C52" s="132"/>
      <c r="D52" s="140">
        <v>342.49604999999997</v>
      </c>
      <c r="E52" s="133"/>
    </row>
    <row r="53" spans="1:8" s="134" customFormat="1" x14ac:dyDescent="0.25">
      <c r="A53" s="131" t="s">
        <v>87</v>
      </c>
      <c r="B53" s="140">
        <v>96.942059999999998</v>
      </c>
      <c r="C53" s="135"/>
      <c r="D53" s="140">
        <v>110.88396</v>
      </c>
      <c r="E53" s="136"/>
      <c r="F53" s="137"/>
    </row>
    <row r="54" spans="1:8" s="134" customFormat="1" ht="19.5" thickBot="1" x14ac:dyDescent="0.3">
      <c r="A54" s="131" t="s">
        <v>110</v>
      </c>
      <c r="B54" s="140">
        <v>504</v>
      </c>
      <c r="C54" s="140">
        <v>9.98</v>
      </c>
      <c r="D54" s="140">
        <v>384.22199999999998</v>
      </c>
      <c r="E54" s="133">
        <v>16.222000000000001</v>
      </c>
    </row>
    <row r="55" spans="1:8" s="134" customFormat="1" ht="19.5" thickBot="1" x14ac:dyDescent="0.3">
      <c r="A55" s="138" t="s">
        <v>86</v>
      </c>
      <c r="B55" s="139">
        <f>SUM(B33:B54)</f>
        <v>44399.176090000008</v>
      </c>
      <c r="C55" s="139">
        <f t="shared" ref="C55:E55" si="0">SUM(C33:C54)</f>
        <v>10974.283808863358</v>
      </c>
      <c r="D55" s="139">
        <f t="shared" si="0"/>
        <v>43268.245822159006</v>
      </c>
      <c r="E55" s="139">
        <f t="shared" si="0"/>
        <v>12295.102490520154</v>
      </c>
      <c r="F55" s="137"/>
      <c r="G55" s="137"/>
      <c r="H55" s="137"/>
    </row>
    <row r="56" spans="1:8" ht="19.5" thickBot="1" x14ac:dyDescent="0.3">
      <c r="A56" s="115" t="s">
        <v>81</v>
      </c>
      <c r="B56" s="116">
        <f>+B28-B55+1</f>
        <v>-3780.0224399999497</v>
      </c>
      <c r="C56" s="116">
        <f>+C28-C55+1</f>
        <v>-2748.1339453638684</v>
      </c>
      <c r="D56" s="116">
        <f>+D28-D55</f>
        <v>-3798.0326321588946</v>
      </c>
      <c r="E56" s="116">
        <f>+E28-E55+1</f>
        <v>-2915.562782530511</v>
      </c>
    </row>
    <row r="57" spans="1:8" ht="19.5" thickBot="1" x14ac:dyDescent="0.3">
      <c r="A57" s="197" t="s">
        <v>82</v>
      </c>
      <c r="B57" s="198" t="s">
        <v>41</v>
      </c>
      <c r="C57" s="198"/>
      <c r="D57" s="199" t="s">
        <v>42</v>
      </c>
      <c r="E57" s="199"/>
    </row>
    <row r="58" spans="1:8" ht="38.25" thickBot="1" x14ac:dyDescent="0.3">
      <c r="A58" s="197"/>
      <c r="B58" s="117" t="s">
        <v>37</v>
      </c>
      <c r="C58" s="118" t="s">
        <v>83</v>
      </c>
      <c r="D58" s="61" t="s">
        <v>37</v>
      </c>
      <c r="E58" s="119" t="s">
        <v>84</v>
      </c>
    </row>
    <row r="59" spans="1:8" x14ac:dyDescent="0.25">
      <c r="A59" s="63" t="s">
        <v>56</v>
      </c>
      <c r="B59" s="183"/>
      <c r="C59" s="184"/>
      <c r="D59" s="184"/>
      <c r="E59" s="185"/>
    </row>
    <row r="60" spans="1:8" x14ac:dyDescent="0.25">
      <c r="A60" s="67" t="s">
        <v>96</v>
      </c>
      <c r="B60" s="186"/>
      <c r="C60" s="187"/>
      <c r="D60" s="187"/>
      <c r="E60" s="188"/>
    </row>
    <row r="61" spans="1:8" x14ac:dyDescent="0.25">
      <c r="A61" s="71" t="s">
        <v>47</v>
      </c>
      <c r="B61" s="120">
        <v>13245</v>
      </c>
      <c r="C61" s="123">
        <v>13245</v>
      </c>
      <c r="D61" s="70">
        <v>13009</v>
      </c>
      <c r="E61" s="124">
        <v>13009</v>
      </c>
    </row>
    <row r="62" spans="1:8" x14ac:dyDescent="0.25">
      <c r="A62" s="71" t="s">
        <v>49</v>
      </c>
      <c r="B62" s="120">
        <v>287</v>
      </c>
      <c r="C62" s="123">
        <v>287</v>
      </c>
      <c r="D62" s="70">
        <v>520</v>
      </c>
      <c r="E62" s="124">
        <v>520</v>
      </c>
    </row>
    <row r="63" spans="1:8" x14ac:dyDescent="0.25">
      <c r="A63" s="71" t="s">
        <v>51</v>
      </c>
      <c r="B63" s="120">
        <v>20</v>
      </c>
      <c r="C63" s="123">
        <v>20</v>
      </c>
      <c r="D63" s="70"/>
      <c r="E63" s="122"/>
    </row>
    <row r="64" spans="1:8" x14ac:dyDescent="0.25">
      <c r="A64" s="67" t="s">
        <v>97</v>
      </c>
      <c r="B64" s="120"/>
      <c r="C64" s="189"/>
      <c r="D64" s="70"/>
      <c r="E64" s="191"/>
    </row>
    <row r="65" spans="1:5" x14ac:dyDescent="0.25">
      <c r="A65" s="67" t="s">
        <v>85</v>
      </c>
      <c r="B65" s="120"/>
      <c r="C65" s="189"/>
      <c r="D65" s="70"/>
      <c r="E65" s="192"/>
    </row>
    <row r="66" spans="1:5" x14ac:dyDescent="0.25">
      <c r="A66" s="71" t="s">
        <v>49</v>
      </c>
      <c r="B66" s="120"/>
      <c r="C66" s="189"/>
      <c r="D66" s="70"/>
      <c r="E66" s="192"/>
    </row>
    <row r="67" spans="1:5" ht="19.5" thickBot="1" x14ac:dyDescent="0.3">
      <c r="A67" s="125" t="s">
        <v>51</v>
      </c>
      <c r="B67" s="126"/>
      <c r="C67" s="190"/>
      <c r="D67" s="75"/>
      <c r="E67" s="193"/>
    </row>
    <row r="68" spans="1:5" ht="19.5" thickBot="1" x14ac:dyDescent="0.3">
      <c r="A68" s="76" t="s">
        <v>37</v>
      </c>
      <c r="B68" s="127">
        <v>13552</v>
      </c>
      <c r="C68" s="127">
        <v>13552</v>
      </c>
      <c r="D68" s="77">
        <v>13529</v>
      </c>
      <c r="E68" s="77">
        <v>13529</v>
      </c>
    </row>
    <row r="69" spans="1:5" x14ac:dyDescent="0.25">
      <c r="A69" s="63" t="s">
        <v>72</v>
      </c>
      <c r="B69" s="183"/>
      <c r="C69" s="184"/>
      <c r="D69" s="184"/>
      <c r="E69" s="185"/>
    </row>
    <row r="70" spans="1:5" x14ac:dyDescent="0.25">
      <c r="A70" s="67" t="s">
        <v>45</v>
      </c>
      <c r="B70" s="186"/>
      <c r="C70" s="187"/>
      <c r="D70" s="187"/>
      <c r="E70" s="188"/>
    </row>
    <row r="71" spans="1:5" x14ac:dyDescent="0.25">
      <c r="A71" s="71" t="s">
        <v>46</v>
      </c>
      <c r="B71" s="120">
        <v>11921</v>
      </c>
      <c r="C71" s="123">
        <v>11921</v>
      </c>
      <c r="D71" s="70">
        <v>11683</v>
      </c>
      <c r="E71" s="124">
        <v>11683</v>
      </c>
    </row>
    <row r="72" spans="1:5" x14ac:dyDescent="0.25">
      <c r="A72" s="71" t="s">
        <v>48</v>
      </c>
      <c r="B72" s="120"/>
      <c r="C72" s="121"/>
      <c r="D72" s="70"/>
      <c r="E72" s="122"/>
    </row>
    <row r="73" spans="1:5" x14ac:dyDescent="0.25">
      <c r="A73" s="67" t="s">
        <v>98</v>
      </c>
      <c r="B73" s="120">
        <v>18</v>
      </c>
      <c r="C73" s="123">
        <v>18</v>
      </c>
      <c r="D73" s="70">
        <v>82</v>
      </c>
      <c r="E73" s="124">
        <v>82</v>
      </c>
    </row>
    <row r="74" spans="1:5" ht="19.5" thickBot="1" x14ac:dyDescent="0.3">
      <c r="A74" s="73" t="s">
        <v>52</v>
      </c>
      <c r="B74" s="126">
        <v>1613</v>
      </c>
      <c r="C74" s="128">
        <v>1613</v>
      </c>
      <c r="D74" s="75">
        <v>1764</v>
      </c>
      <c r="E74" s="129">
        <v>1764</v>
      </c>
    </row>
    <row r="75" spans="1:5" ht="19.5" thickBot="1" x14ac:dyDescent="0.3">
      <c r="A75" s="76" t="s">
        <v>37</v>
      </c>
      <c r="B75" s="127">
        <v>13552</v>
      </c>
      <c r="C75" s="127">
        <v>13552</v>
      </c>
      <c r="D75" s="77">
        <v>13529</v>
      </c>
      <c r="E75" s="77">
        <v>13529</v>
      </c>
    </row>
    <row r="77" spans="1:5" x14ac:dyDescent="0.25">
      <c r="B77" s="130"/>
      <c r="D77" s="130"/>
    </row>
    <row r="78" spans="1:5" x14ac:dyDescent="0.25">
      <c r="B78" s="130"/>
      <c r="D78" s="130"/>
    </row>
    <row r="79" spans="1:5" x14ac:dyDescent="0.25">
      <c r="B79" s="130"/>
      <c r="D79" s="130"/>
    </row>
    <row r="80" spans="1:5" x14ac:dyDescent="0.25">
      <c r="B80" s="130"/>
      <c r="D80" s="130"/>
    </row>
  </sheetData>
  <mergeCells count="18">
    <mergeCell ref="A1:E1"/>
    <mergeCell ref="B2:C2"/>
    <mergeCell ref="D2:E2"/>
    <mergeCell ref="A57:A58"/>
    <mergeCell ref="B57:C57"/>
    <mergeCell ref="D57:E57"/>
    <mergeCell ref="B7:E7"/>
    <mergeCell ref="B21:E21"/>
    <mergeCell ref="B12:E12"/>
    <mergeCell ref="B30:E32"/>
    <mergeCell ref="B40:E40"/>
    <mergeCell ref="B43:E43"/>
    <mergeCell ref="B46:E46"/>
    <mergeCell ref="B49:E49"/>
    <mergeCell ref="B59:E60"/>
    <mergeCell ref="B69:E70"/>
    <mergeCell ref="C64:C67"/>
    <mergeCell ref="E64:E6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74" orientation="portrait" r:id="rId1"/>
  <headerFooter>
    <oddFooter>&amp;C&amp;A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d7edb99-f1b8-4ad8-9751-555af8e1a1f7">
      <Terms xmlns="http://schemas.microsoft.com/office/infopath/2007/PartnerControls"/>
    </lcf76f155ced4ddcb4097134ff3c332f>
    <TaxCatchAll xmlns="ccfd5d16-32d1-4aa4-92a0-deab1eeea9a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AF87C3E6B6CC4DAF2D84FE693E64ED" ma:contentTypeVersion="18" ma:contentTypeDescription="Crée un document." ma:contentTypeScope="" ma:versionID="a12310d4d63edaea7a9cfeb1ec85939e">
  <xsd:schema xmlns:xsd="http://www.w3.org/2001/XMLSchema" xmlns:xs="http://www.w3.org/2001/XMLSchema" xmlns:p="http://schemas.microsoft.com/office/2006/metadata/properties" xmlns:ns2="ed7edb99-f1b8-4ad8-9751-555af8e1a1f7" xmlns:ns3="ccfd5d16-32d1-4aa4-92a0-deab1eeea9ad" targetNamespace="http://schemas.microsoft.com/office/2006/metadata/properties" ma:root="true" ma:fieldsID="f4902c1e4c12dc60c20fbe9f51803eed" ns2:_="" ns3:_="">
    <xsd:import namespace="ed7edb99-f1b8-4ad8-9751-555af8e1a1f7"/>
    <xsd:import namespace="ccfd5d16-32d1-4aa4-92a0-deab1eeea9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7edb99-f1b8-4ad8-9751-555af8e1a1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5f817617-d30b-442d-a0f7-658d62f252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fd5d16-32d1-4aa4-92a0-deab1eeea9a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79589e3-2987-4717-88a4-c518228fc5e1}" ma:internalName="TaxCatchAll" ma:showField="CatchAllData" ma:web="ccfd5d16-32d1-4aa4-92a0-deab1eeea9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982F76-3FE9-4479-A52A-8BB05ED9C86C}">
  <ds:schemaRefs>
    <ds:schemaRef ds:uri="http://schemas.microsoft.com/office/2006/metadata/properties"/>
    <ds:schemaRef ds:uri="http://schemas.microsoft.com/office/infopath/2007/PartnerControls"/>
    <ds:schemaRef ds:uri="a8cfc3bc-23c3-4ce2-85cf-e18f5ec646d1"/>
    <ds:schemaRef ds:uri="5526cd20-564b-49ad-9bbd-2c335469b3f7"/>
    <ds:schemaRef ds:uri="ed7edb99-f1b8-4ad8-9751-555af8e1a1f7"/>
    <ds:schemaRef ds:uri="ccfd5d16-32d1-4aa4-92a0-deab1eeea9ad"/>
  </ds:schemaRefs>
</ds:datastoreItem>
</file>

<file path=customXml/itemProps2.xml><?xml version="1.0" encoding="utf-8"?>
<ds:datastoreItem xmlns:ds="http://schemas.openxmlformats.org/officeDocument/2006/customXml" ds:itemID="{2D1C6C8A-4FEC-460F-880D-2747C6A40D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7BE284-1C17-4C73-82B0-A401005029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7edb99-f1b8-4ad8-9751-555af8e1a1f7"/>
    <ds:schemaRef ds:uri="ccfd5d16-32d1-4aa4-92a0-deab1eeea9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CER</vt:lpstr>
      <vt:lpstr>CROD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SITRUK Hillel</dc:creator>
  <cp:lastModifiedBy>LIMA Marie-Christine</cp:lastModifiedBy>
  <dcterms:created xsi:type="dcterms:W3CDTF">2026-05-27T13:17:44Z</dcterms:created>
  <dcterms:modified xsi:type="dcterms:W3CDTF">2026-06-01T15:04:49Z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0x01010032AF87C3E6B6CC4DAF2D84FE693E64ED</vt:lpwstr>
  </property>
  <property fmtid="{D5CDD505-2E9C-101B-9397-08002B2CF9AE}" pid="3" name="MediaServiceImageTags">
    <vt:lpwstr/>
  </property>
</Properties>
</file>